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PAK\PENGAJARAN\KDK\KDK_D3_2025-2026\RPS\RPS\"/>
    </mc:Choice>
  </mc:AlternateContent>
  <xr:revisionPtr revIDLastSave="0" documentId="13_ncr:1_{749B9DFC-60E1-4619-BF89-58D6CFECB3F2}" xr6:coauthVersionLast="47" xr6:coauthVersionMax="47" xr10:uidLastSave="{00000000-0000-0000-0000-000000000000}"/>
  <bookViews>
    <workbookView xWindow="-120" yWindow="-120" windowWidth="19800" windowHeight="11760" xr2:uid="{B4A6EC9B-461B-4D40-AAC6-FDC080054883}"/>
  </bookViews>
  <sheets>
    <sheet name="KDK_25-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2" l="1"/>
  <c r="I17" i="2"/>
  <c r="I18" i="2"/>
  <c r="I10" i="2"/>
  <c r="I11" i="2"/>
  <c r="I12" i="2"/>
  <c r="I9" i="2"/>
  <c r="I37" i="2"/>
  <c r="I26" i="2" l="1"/>
  <c r="J26" i="2"/>
  <c r="K8" i="2"/>
  <c r="L8" i="2" l="1"/>
  <c r="L26" i="2" s="1"/>
  <c r="K26" i="2"/>
</calcChain>
</file>

<file path=xl/sharedStrings.xml><?xml version="1.0" encoding="utf-8"?>
<sst xmlns="http://schemas.openxmlformats.org/spreadsheetml/2006/main" count="105" uniqueCount="67">
  <si>
    <t>CPL</t>
  </si>
  <si>
    <t>CPMK</t>
  </si>
  <si>
    <t>Sub-CPMK</t>
  </si>
  <si>
    <t>Indikator</t>
  </si>
  <si>
    <t>Bentuk Soal</t>
  </si>
  <si>
    <t>Jumlah Soal</t>
  </si>
  <si>
    <t>Bobot (%) Sub-CPMK</t>
  </si>
  <si>
    <t>Bobot (%) CPMK</t>
  </si>
  <si>
    <t>Bobot (%) CPL</t>
  </si>
  <si>
    <t>PORTOFOLIO PENILAIAN DAN EVALUASI KETERCAPAIAN CPL MAHASISWA</t>
  </si>
  <si>
    <t>CPL 1</t>
  </si>
  <si>
    <t>CPMK 1.1</t>
  </si>
  <si>
    <t>Sub-CMPK 1.1.1</t>
  </si>
  <si>
    <t>1.1.1.1</t>
  </si>
  <si>
    <t>M.A</t>
  </si>
  <si>
    <t>PRODI</t>
  </si>
  <si>
    <t>Mg</t>
  </si>
  <si>
    <t>CPL 2</t>
  </si>
  <si>
    <t>CPL 3</t>
  </si>
  <si>
    <t>CPMK 2.1</t>
  </si>
  <si>
    <t>Sub-CMPK 2.1.1</t>
  </si>
  <si>
    <t>2.1.1.1</t>
  </si>
  <si>
    <t>UTS</t>
  </si>
  <si>
    <t>SIAKAD</t>
  </si>
  <si>
    <t>Rubrik penugasan</t>
  </si>
  <si>
    <t>UAS</t>
  </si>
  <si>
    <t>: DIII KEPERAWATAN</t>
  </si>
  <si>
    <t>Basis Evaluasi</t>
  </si>
  <si>
    <t>Kognitif</t>
  </si>
  <si>
    <t>Partisipasi Aktif</t>
  </si>
  <si>
    <t>Hasil Proyek</t>
  </si>
  <si>
    <t xml:space="preserve">KDK </t>
  </si>
  <si>
    <t>Sub-CMPK 2.2.1</t>
  </si>
  <si>
    <t>2.2.1.1</t>
  </si>
  <si>
    <t>Sub-CPMK 2.3.1</t>
  </si>
  <si>
    <t>2.3.1.1</t>
  </si>
  <si>
    <t>2.3.1.2</t>
  </si>
  <si>
    <t>Sub-CMPK 2.4.1</t>
  </si>
  <si>
    <t>Sub-CMPK 2.5.1</t>
  </si>
  <si>
    <t>2.5.1.2</t>
  </si>
  <si>
    <t>2.5.1.1</t>
  </si>
  <si>
    <t>2.5.1.3</t>
  </si>
  <si>
    <t>Rubrik Penilaian</t>
  </si>
  <si>
    <t>Sub-CPMK 3.2.1</t>
  </si>
  <si>
    <t>3.2.1.1</t>
  </si>
  <si>
    <t>UAS : 20%</t>
  </si>
  <si>
    <t>UTS : 20%</t>
  </si>
  <si>
    <t>5</t>
  </si>
  <si>
    <t>Sub-CPMK 2.5.1</t>
  </si>
  <si>
    <t>Sub-CPMK 2,5.1</t>
  </si>
  <si>
    <t xml:space="preserve">Rubrik </t>
  </si>
  <si>
    <t>8</t>
  </si>
  <si>
    <t>CPMK 2.4</t>
  </si>
  <si>
    <t>CPMK.2.5</t>
  </si>
  <si>
    <t>3</t>
  </si>
  <si>
    <t>CMPK. 2.2</t>
  </si>
  <si>
    <t>CMPK.2.3</t>
  </si>
  <si>
    <t>CMPK 3.2</t>
  </si>
  <si>
    <t>CPL.2</t>
  </si>
  <si>
    <t>CMPK.2.5</t>
  </si>
  <si>
    <t>CMPK 2.5</t>
  </si>
  <si>
    <t>Sub-CPMK 2.5.1.</t>
  </si>
  <si>
    <t>2.5.1.4</t>
  </si>
  <si>
    <t>13</t>
  </si>
  <si>
    <t>2.5.1.5</t>
  </si>
  <si>
    <t>2.5.1.6</t>
  </si>
  <si>
    <t>2.5.1.7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</si>
</sst>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9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/>
    </xf>
    <xf numFmtId="0" fontId="0" fillId="3" borderId="1" xfId="0" quotePrefix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1" xfId="0" quotePrefix="1" applyBorder="1" applyAlignment="1">
      <alignment horizontal="center" vertical="top" wrapText="1"/>
    </xf>
    <xf numFmtId="164" fontId="0" fillId="4" borderId="1" xfId="0" applyNumberFormat="1" applyFill="1" applyBorder="1" applyAlignment="1">
      <alignment horizontal="center" vertical="top" wrapText="1"/>
    </xf>
    <xf numFmtId="164" fontId="0" fillId="5" borderId="1" xfId="0" applyNumberFormat="1" applyFill="1" applyBorder="1" applyAlignment="1">
      <alignment horizontal="center" vertical="top" wrapText="1"/>
    </xf>
    <xf numFmtId="164" fontId="0" fillId="6" borderId="1" xfId="0" applyNumberFormat="1" applyFill="1" applyBorder="1" applyAlignment="1">
      <alignment horizontal="center" vertical="top" wrapText="1"/>
    </xf>
    <xf numFmtId="164" fontId="0" fillId="7" borderId="1" xfId="0" applyNumberForma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1" fontId="0" fillId="0" borderId="1" xfId="0" quotePrefix="1" applyNumberFormat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164" fontId="0" fillId="8" borderId="1" xfId="0" applyNumberForma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7D5F-B44C-405B-B92A-3252D8A4D598}">
  <dimension ref="B1:U37"/>
  <sheetViews>
    <sheetView tabSelected="1" topLeftCell="B1" zoomScale="60" zoomScaleNormal="60" workbookViewId="0">
      <pane ySplit="7" topLeftCell="A8" activePane="bottomLeft" state="frozen"/>
      <selection pane="bottomLeft" activeCell="I18" sqref="I18"/>
    </sheetView>
  </sheetViews>
  <sheetFormatPr defaultColWidth="9" defaultRowHeight="15" x14ac:dyDescent="0.25"/>
  <cols>
    <col min="1" max="1" width="3.85546875" style="2" customWidth="1"/>
    <col min="2" max="2" width="12" style="6" customWidth="1"/>
    <col min="3" max="3" width="9" style="2" customWidth="1"/>
    <col min="4" max="4" width="12.42578125" style="2" customWidth="1"/>
    <col min="5" max="5" width="20.85546875" style="2" customWidth="1"/>
    <col min="6" max="6" width="15.7109375" style="6" customWidth="1"/>
    <col min="7" max="7" width="17.42578125" style="6" customWidth="1"/>
    <col min="8" max="8" width="18.140625" style="2" customWidth="1"/>
    <col min="9" max="9" width="12.28515625" style="6" customWidth="1"/>
    <col min="10" max="11" width="13.42578125" style="6" customWidth="1"/>
    <col min="12" max="12" width="10.85546875" style="6" customWidth="1"/>
    <col min="13" max="16384" width="9" style="2"/>
  </cols>
  <sheetData>
    <row r="1" spans="2:12" ht="18.75" x14ac:dyDescent="0.25">
      <c r="B1" s="8" t="s">
        <v>9</v>
      </c>
      <c r="C1" s="3"/>
    </row>
    <row r="2" spans="2:12" ht="18.75" x14ac:dyDescent="0.25">
      <c r="B2" s="8"/>
      <c r="C2" s="3"/>
    </row>
    <row r="3" spans="2:12" x14ac:dyDescent="0.25">
      <c r="B3" s="9" t="s">
        <v>14</v>
      </c>
      <c r="C3" s="13" t="s">
        <v>31</v>
      </c>
    </row>
    <row r="4" spans="2:12" x14ac:dyDescent="0.25">
      <c r="B4" s="9" t="s">
        <v>15</v>
      </c>
      <c r="C4" s="13" t="s">
        <v>26</v>
      </c>
    </row>
    <row r="6" spans="2:12" s="1" customFormat="1" ht="33.4" customHeight="1" x14ac:dyDescent="0.25">
      <c r="B6" s="4" t="s">
        <v>16</v>
      </c>
      <c r="C6" s="4" t="s">
        <v>0</v>
      </c>
      <c r="D6" s="4" t="s">
        <v>1</v>
      </c>
      <c r="E6" s="4" t="s">
        <v>2</v>
      </c>
      <c r="F6" s="4" t="s">
        <v>3</v>
      </c>
      <c r="G6" s="4" t="s">
        <v>27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</row>
    <row r="7" spans="2:12" s="17" customFormat="1" x14ac:dyDescent="0.25">
      <c r="B7" s="14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>
        <v>11</v>
      </c>
    </row>
    <row r="8" spans="2:12" x14ac:dyDescent="0.25">
      <c r="B8" s="7">
        <v>0</v>
      </c>
      <c r="C8" s="5" t="s">
        <v>10</v>
      </c>
      <c r="D8" s="5" t="s">
        <v>11</v>
      </c>
      <c r="E8" s="5" t="s">
        <v>12</v>
      </c>
      <c r="F8" s="7" t="s">
        <v>13</v>
      </c>
      <c r="G8" s="16" t="s">
        <v>29</v>
      </c>
      <c r="H8" s="5" t="s">
        <v>23</v>
      </c>
      <c r="I8" s="7"/>
      <c r="J8" s="19">
        <v>0.1</v>
      </c>
      <c r="K8" s="11">
        <f>J8</f>
        <v>0.1</v>
      </c>
      <c r="L8" s="11">
        <f>K8</f>
        <v>0.1</v>
      </c>
    </row>
    <row r="9" spans="2:12" x14ac:dyDescent="0.25">
      <c r="B9" s="7">
        <v>1</v>
      </c>
      <c r="C9" s="5" t="s">
        <v>17</v>
      </c>
      <c r="D9" s="5" t="s">
        <v>19</v>
      </c>
      <c r="E9" s="5" t="s">
        <v>20</v>
      </c>
      <c r="F9" s="7" t="s">
        <v>21</v>
      </c>
      <c r="G9" s="16" t="s">
        <v>28</v>
      </c>
      <c r="H9" s="5" t="s">
        <v>22</v>
      </c>
      <c r="I9" s="7">
        <f>J9*2*0.78*100</f>
        <v>9.36</v>
      </c>
      <c r="J9" s="20">
        <v>0.06</v>
      </c>
      <c r="K9" s="11">
        <v>0.75</v>
      </c>
      <c r="L9" s="11">
        <v>0.75</v>
      </c>
    </row>
    <row r="10" spans="2:12" x14ac:dyDescent="0.25">
      <c r="B10" s="18">
        <v>2</v>
      </c>
      <c r="C10" s="5"/>
      <c r="D10" s="5" t="s">
        <v>55</v>
      </c>
      <c r="E10" s="5" t="s">
        <v>32</v>
      </c>
      <c r="F10" s="7" t="s">
        <v>33</v>
      </c>
      <c r="G10" s="16" t="s">
        <v>28</v>
      </c>
      <c r="H10" s="5" t="s">
        <v>22</v>
      </c>
      <c r="I10" s="7">
        <f t="shared" ref="I10:I18" si="0">J10*2*0.78*100</f>
        <v>9.36</v>
      </c>
      <c r="J10" s="20">
        <v>0.06</v>
      </c>
      <c r="K10" s="11"/>
      <c r="L10" s="11"/>
    </row>
    <row r="11" spans="2:12" x14ac:dyDescent="0.25">
      <c r="B11" s="23" t="s">
        <v>54</v>
      </c>
      <c r="C11" s="5"/>
      <c r="D11" s="5" t="s">
        <v>56</v>
      </c>
      <c r="E11" s="5" t="s">
        <v>34</v>
      </c>
      <c r="F11" s="7" t="s">
        <v>35</v>
      </c>
      <c r="G11" s="16" t="s">
        <v>28</v>
      </c>
      <c r="H11" s="5" t="s">
        <v>22</v>
      </c>
      <c r="I11" s="7">
        <f t="shared" si="0"/>
        <v>9.36</v>
      </c>
      <c r="J11" s="22">
        <v>0.06</v>
      </c>
      <c r="K11" s="11"/>
      <c r="L11" s="11"/>
    </row>
    <row r="12" spans="2:12" x14ac:dyDescent="0.25">
      <c r="B12" s="18">
        <v>4</v>
      </c>
      <c r="C12" s="5"/>
      <c r="D12" s="5" t="s">
        <v>52</v>
      </c>
      <c r="E12" s="5" t="s">
        <v>37</v>
      </c>
      <c r="F12" s="7" t="s">
        <v>36</v>
      </c>
      <c r="G12" s="16" t="s">
        <v>28</v>
      </c>
      <c r="H12" s="5" t="s">
        <v>22</v>
      </c>
      <c r="I12" s="7">
        <f t="shared" si="0"/>
        <v>9.36</v>
      </c>
      <c r="J12" s="20">
        <v>0.06</v>
      </c>
      <c r="K12" s="11"/>
      <c r="L12" s="11"/>
    </row>
    <row r="13" spans="2:12" x14ac:dyDescent="0.25">
      <c r="B13" s="23" t="s">
        <v>47</v>
      </c>
      <c r="C13" s="5"/>
      <c r="D13" s="5" t="s">
        <v>53</v>
      </c>
      <c r="E13" s="5" t="s">
        <v>38</v>
      </c>
      <c r="F13" s="7" t="s">
        <v>40</v>
      </c>
      <c r="G13" s="16" t="s">
        <v>42</v>
      </c>
      <c r="H13" s="5" t="s">
        <v>24</v>
      </c>
      <c r="I13" s="7">
        <v>0</v>
      </c>
      <c r="J13" s="21">
        <v>0.08</v>
      </c>
      <c r="K13" s="11"/>
      <c r="L13" s="11"/>
    </row>
    <row r="14" spans="2:12" x14ac:dyDescent="0.25">
      <c r="B14" s="7">
        <v>6</v>
      </c>
      <c r="C14" s="5"/>
      <c r="D14" s="5" t="s">
        <v>53</v>
      </c>
      <c r="E14" s="5" t="s">
        <v>48</v>
      </c>
      <c r="F14" s="7" t="s">
        <v>39</v>
      </c>
      <c r="G14" s="16" t="s">
        <v>42</v>
      </c>
      <c r="H14" s="5" t="s">
        <v>24</v>
      </c>
      <c r="I14" s="7">
        <v>0</v>
      </c>
      <c r="J14" s="21">
        <v>0.08</v>
      </c>
      <c r="K14" s="7"/>
      <c r="L14" s="7"/>
    </row>
    <row r="15" spans="2:12" x14ac:dyDescent="0.25">
      <c r="B15" s="7">
        <v>7</v>
      </c>
      <c r="C15" s="5"/>
      <c r="D15" s="5" t="s">
        <v>53</v>
      </c>
      <c r="E15" s="5" t="s">
        <v>49</v>
      </c>
      <c r="F15" s="7" t="s">
        <v>41</v>
      </c>
      <c r="G15" s="16" t="s">
        <v>42</v>
      </c>
      <c r="H15" s="5" t="s">
        <v>50</v>
      </c>
      <c r="I15" s="7">
        <v>0</v>
      </c>
      <c r="J15" s="21">
        <v>0.08</v>
      </c>
      <c r="K15" s="7"/>
      <c r="L15" s="7"/>
    </row>
    <row r="16" spans="2:12" x14ac:dyDescent="0.25">
      <c r="B16" s="26"/>
      <c r="C16" s="27"/>
      <c r="D16" s="27"/>
      <c r="E16" s="27"/>
      <c r="F16" s="26"/>
      <c r="G16" s="28"/>
      <c r="H16" s="27"/>
      <c r="I16" s="26"/>
      <c r="J16" s="29"/>
      <c r="K16" s="26"/>
      <c r="L16" s="26"/>
    </row>
    <row r="17" spans="2:21" x14ac:dyDescent="0.25">
      <c r="B17" s="23" t="s">
        <v>51</v>
      </c>
      <c r="C17" s="5"/>
      <c r="D17" s="5" t="s">
        <v>53</v>
      </c>
      <c r="E17" s="5" t="s">
        <v>38</v>
      </c>
      <c r="F17" s="7" t="s">
        <v>40</v>
      </c>
      <c r="G17" s="16" t="s">
        <v>28</v>
      </c>
      <c r="H17" s="5" t="s">
        <v>25</v>
      </c>
      <c r="I17" s="7">
        <f t="shared" si="0"/>
        <v>9.36</v>
      </c>
      <c r="J17" s="21">
        <v>0.06</v>
      </c>
      <c r="K17" s="11"/>
      <c r="L17" s="11"/>
    </row>
    <row r="18" spans="2:21" x14ac:dyDescent="0.25">
      <c r="B18" s="7">
        <v>9</v>
      </c>
      <c r="C18" s="5"/>
      <c r="D18" s="5" t="s">
        <v>53</v>
      </c>
      <c r="E18" s="5" t="s">
        <v>38</v>
      </c>
      <c r="F18" s="7" t="s">
        <v>39</v>
      </c>
      <c r="G18" s="16" t="s">
        <v>28</v>
      </c>
      <c r="H18" s="5" t="s">
        <v>25</v>
      </c>
      <c r="I18" s="7">
        <f t="shared" si="0"/>
        <v>9.36</v>
      </c>
      <c r="J18" s="21">
        <v>0.06</v>
      </c>
      <c r="K18" s="11"/>
      <c r="L18" s="11"/>
      <c r="S18" s="2">
        <v>9.36</v>
      </c>
      <c r="T18" s="2">
        <v>4</v>
      </c>
      <c r="U18" s="2">
        <f>T18*S18</f>
        <v>37.44</v>
      </c>
    </row>
    <row r="19" spans="2:21" x14ac:dyDescent="0.25">
      <c r="B19" s="25">
        <v>10</v>
      </c>
      <c r="C19" s="5" t="s">
        <v>18</v>
      </c>
      <c r="D19" s="5" t="s">
        <v>57</v>
      </c>
      <c r="E19" s="5" t="s">
        <v>43</v>
      </c>
      <c r="F19" s="7" t="s">
        <v>44</v>
      </c>
      <c r="G19" s="16" t="s">
        <v>42</v>
      </c>
      <c r="H19" s="5" t="s">
        <v>24</v>
      </c>
      <c r="I19" s="7">
        <v>0</v>
      </c>
      <c r="J19" s="21">
        <v>7.0000000000000007E-2</v>
      </c>
      <c r="K19" s="11"/>
      <c r="L19" s="11"/>
    </row>
    <row r="20" spans="2:21" x14ac:dyDescent="0.25">
      <c r="B20" s="7">
        <v>11</v>
      </c>
      <c r="C20" s="5" t="s">
        <v>17</v>
      </c>
      <c r="D20" s="5" t="s">
        <v>60</v>
      </c>
      <c r="E20" s="5" t="s">
        <v>61</v>
      </c>
      <c r="F20" s="7" t="s">
        <v>62</v>
      </c>
      <c r="G20" s="16" t="s">
        <v>42</v>
      </c>
      <c r="H20" s="5" t="s">
        <v>24</v>
      </c>
      <c r="I20" s="7">
        <v>0</v>
      </c>
      <c r="J20" s="10">
        <v>7.0000000000000007E-2</v>
      </c>
      <c r="K20" s="10">
        <v>0.15</v>
      </c>
      <c r="L20" s="10">
        <v>0.15</v>
      </c>
    </row>
    <row r="21" spans="2:21" x14ac:dyDescent="0.25">
      <c r="B21" s="7">
        <v>12</v>
      </c>
      <c r="C21" s="5" t="s">
        <v>58</v>
      </c>
      <c r="D21" s="5" t="s">
        <v>59</v>
      </c>
      <c r="E21" s="5" t="s">
        <v>61</v>
      </c>
      <c r="F21" s="7" t="s">
        <v>64</v>
      </c>
      <c r="G21" s="16" t="s">
        <v>42</v>
      </c>
      <c r="H21" s="16" t="s">
        <v>24</v>
      </c>
      <c r="I21" s="7">
        <v>0</v>
      </c>
      <c r="J21" s="11">
        <v>0.08</v>
      </c>
      <c r="K21" s="11"/>
      <c r="L21" s="11"/>
    </row>
    <row r="22" spans="2:21" x14ac:dyDescent="0.25">
      <c r="B22" s="23" t="s">
        <v>63</v>
      </c>
      <c r="C22" s="5"/>
      <c r="D22" s="5" t="s">
        <v>59</v>
      </c>
      <c r="E22" s="5" t="s">
        <v>61</v>
      </c>
      <c r="F22" s="7" t="s">
        <v>65</v>
      </c>
      <c r="G22" s="7" t="s">
        <v>42</v>
      </c>
      <c r="H22" s="5" t="s">
        <v>24</v>
      </c>
      <c r="I22" s="7">
        <v>0</v>
      </c>
      <c r="J22" s="11">
        <v>0.08</v>
      </c>
      <c r="K22" s="7"/>
      <c r="L22" s="7"/>
    </row>
    <row r="23" spans="2:21" x14ac:dyDescent="0.25">
      <c r="B23" s="7">
        <v>14</v>
      </c>
      <c r="C23" s="5"/>
      <c r="D23" s="5" t="s">
        <v>59</v>
      </c>
      <c r="E23" s="5" t="s">
        <v>61</v>
      </c>
      <c r="F23" s="7" t="s">
        <v>66</v>
      </c>
      <c r="G23" s="7" t="s">
        <v>42</v>
      </c>
      <c r="H23" s="5" t="s">
        <v>24</v>
      </c>
      <c r="I23" s="7">
        <v>0</v>
      </c>
      <c r="J23" s="11">
        <v>0.08</v>
      </c>
      <c r="K23" s="7"/>
      <c r="L23" s="7"/>
    </row>
    <row r="24" spans="2:21" x14ac:dyDescent="0.25">
      <c r="B24" s="7"/>
      <c r="C24" s="5"/>
      <c r="D24" s="5"/>
      <c r="E24" s="5"/>
      <c r="F24" s="7"/>
      <c r="G24" s="7"/>
      <c r="H24" s="5"/>
      <c r="I24" s="7"/>
      <c r="J24" s="11"/>
      <c r="K24" s="7"/>
      <c r="L24" s="7"/>
    </row>
    <row r="25" spans="2:21" x14ac:dyDescent="0.25">
      <c r="B25" s="7"/>
      <c r="C25" s="5"/>
      <c r="D25" s="5"/>
      <c r="E25" s="5"/>
      <c r="F25" s="7"/>
      <c r="G25" s="7"/>
      <c r="H25" s="5"/>
      <c r="I25" s="7"/>
      <c r="J25" s="10"/>
      <c r="K25" s="7"/>
      <c r="L25" s="7"/>
    </row>
    <row r="26" spans="2:21" x14ac:dyDescent="0.25">
      <c r="I26" s="6">
        <f>I24+I23+I22+I21+I20+I19+I18+I17+I14+I13+I12+I11+I10+I9</f>
        <v>56.16</v>
      </c>
      <c r="J26" s="12">
        <f>J25+J24+J23+J22+J21+J20+J19+J18+J17+J14+J13+J12+J11+J10+J9+J8</f>
        <v>1.0000000000000002</v>
      </c>
      <c r="K26" s="12">
        <f>K20+K9+K8</f>
        <v>1</v>
      </c>
      <c r="L26" s="12">
        <f>L20+L9+L8</f>
        <v>1</v>
      </c>
    </row>
    <row r="32" spans="2:21" x14ac:dyDescent="0.25">
      <c r="H32" s="2" t="s">
        <v>29</v>
      </c>
      <c r="I32" s="12">
        <v>0.1</v>
      </c>
    </row>
    <row r="33" spans="8:9" x14ac:dyDescent="0.25">
      <c r="H33" s="2" t="s">
        <v>28</v>
      </c>
      <c r="I33" s="12">
        <v>0.5</v>
      </c>
    </row>
    <row r="34" spans="8:9" x14ac:dyDescent="0.25">
      <c r="H34" s="2" t="s">
        <v>46</v>
      </c>
      <c r="I34" s="12"/>
    </row>
    <row r="35" spans="8:9" x14ac:dyDescent="0.25">
      <c r="H35" s="2" t="s">
        <v>45</v>
      </c>
      <c r="I35" s="12"/>
    </row>
    <row r="36" spans="8:9" x14ac:dyDescent="0.25">
      <c r="H36" s="2" t="s">
        <v>30</v>
      </c>
      <c r="I36" s="24">
        <v>0.4</v>
      </c>
    </row>
    <row r="37" spans="8:9" x14ac:dyDescent="0.25">
      <c r="I37" s="12">
        <f>SUM(I32:I36)</f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KDK_25-25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hasto nsp</cp:lastModifiedBy>
  <dcterms:created xsi:type="dcterms:W3CDTF">2025-07-09T22:29:32Z</dcterms:created>
  <dcterms:modified xsi:type="dcterms:W3CDTF">2025-12-17T15:41:14Z</dcterms:modified>
</cp:coreProperties>
</file>