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1071" documentId="13_ncr:1_{46C6FD1F-5F60-4D2B-B809-D8D18A63277C}" xr6:coauthVersionLast="47" xr6:coauthVersionMax="47" xr10:uidLastSave="{261C0590-9902-45B6-A440-78092698FF73}"/>
  <bookViews>
    <workbookView xWindow="-120" yWindow="-120" windowWidth="20730" windowHeight="11160" xr2:uid="{00000000-000D-0000-FFFF-FFFF00000000}"/>
  </bookViews>
  <sheets>
    <sheet name="NILAI" sheetId="4" r:id="rId1"/>
    <sheet name="presensi mahasiwa" sheetId="5" r:id="rId2"/>
  </sheets>
  <definedNames>
    <definedName name="_xlnm.Print_Area" localSheetId="1">'presensi mahasiwa'!$A$1:$I$125</definedName>
    <definedName name="_xlnm.Print_Titles" localSheetId="1">'presensi mahasiwa'!$1:$7</definedName>
  </definedNames>
  <calcPr calcId="191029"/>
</workbook>
</file>

<file path=xl/calcChain.xml><?xml version="1.0" encoding="utf-8"?>
<calcChain xmlns="http://schemas.openxmlformats.org/spreadsheetml/2006/main">
  <c r="T11" i="4" l="1"/>
  <c r="Q86" i="4"/>
  <c r="R86" i="4"/>
  <c r="S86" i="4"/>
  <c r="Q87" i="4"/>
  <c r="R87" i="4"/>
  <c r="S87" i="4"/>
  <c r="Q88" i="4"/>
  <c r="R88" i="4"/>
  <c r="S88" i="4"/>
  <c r="Q89" i="4"/>
  <c r="R89" i="4"/>
  <c r="S89" i="4"/>
  <c r="Q90" i="4"/>
  <c r="R90" i="4"/>
  <c r="S90" i="4"/>
  <c r="Q91" i="4"/>
  <c r="R91" i="4"/>
  <c r="S91" i="4"/>
  <c r="Q92" i="4"/>
  <c r="R92" i="4"/>
  <c r="S92" i="4"/>
  <c r="Q93" i="4"/>
  <c r="R93" i="4"/>
  <c r="S93" i="4"/>
  <c r="Q94" i="4"/>
  <c r="R94" i="4"/>
  <c r="S94" i="4"/>
  <c r="Q95" i="4"/>
  <c r="R95" i="4"/>
  <c r="S95" i="4"/>
  <c r="Q96" i="4"/>
  <c r="R96" i="4"/>
  <c r="S96" i="4"/>
  <c r="Q97" i="4"/>
  <c r="R97" i="4"/>
  <c r="S97" i="4"/>
  <c r="Q98" i="4"/>
  <c r="R98" i="4"/>
  <c r="S98" i="4"/>
  <c r="Q99" i="4"/>
  <c r="R99" i="4"/>
  <c r="S99" i="4"/>
  <c r="Q100" i="4"/>
  <c r="R100" i="4"/>
  <c r="S100" i="4"/>
  <c r="Q101" i="4"/>
  <c r="R101" i="4"/>
  <c r="S101" i="4"/>
  <c r="Q102" i="4"/>
  <c r="R102" i="4"/>
  <c r="S102" i="4"/>
  <c r="Q103" i="4"/>
  <c r="R103" i="4"/>
  <c r="S103" i="4"/>
  <c r="Q104" i="4"/>
  <c r="R104" i="4"/>
  <c r="S104" i="4"/>
  <c r="Q105" i="4"/>
  <c r="R105" i="4"/>
  <c r="S105" i="4"/>
  <c r="Q106" i="4"/>
  <c r="R106" i="4"/>
  <c r="S106" i="4"/>
  <c r="Q107" i="4"/>
  <c r="R107" i="4"/>
  <c r="S107" i="4"/>
  <c r="Q108" i="4"/>
  <c r="R108" i="4"/>
  <c r="S108" i="4"/>
  <c r="Q109" i="4"/>
  <c r="R109" i="4"/>
  <c r="S109" i="4"/>
  <c r="Q110" i="4"/>
  <c r="R110" i="4"/>
  <c r="S110" i="4"/>
  <c r="Q111" i="4"/>
  <c r="R111" i="4"/>
  <c r="S111" i="4"/>
  <c r="Q112" i="4"/>
  <c r="R112" i="4"/>
  <c r="S112" i="4"/>
  <c r="Q113" i="4"/>
  <c r="R113" i="4"/>
  <c r="S113" i="4"/>
  <c r="Q114" i="4"/>
  <c r="R114" i="4"/>
  <c r="S114" i="4"/>
  <c r="Q115" i="4"/>
  <c r="R115" i="4"/>
  <c r="S115" i="4"/>
  <c r="Q116" i="4"/>
  <c r="R116" i="4"/>
  <c r="S116" i="4"/>
  <c r="Q117" i="4"/>
  <c r="R117" i="4"/>
  <c r="S117" i="4"/>
  <c r="Q118" i="4"/>
  <c r="R118" i="4"/>
  <c r="S118" i="4"/>
  <c r="Q119" i="4"/>
  <c r="R119" i="4"/>
  <c r="S119" i="4"/>
  <c r="Q120" i="4"/>
  <c r="R120" i="4"/>
  <c r="S120" i="4"/>
  <c r="Q121" i="4"/>
  <c r="R121" i="4"/>
  <c r="S121" i="4"/>
  <c r="Q122" i="4"/>
  <c r="R122" i="4"/>
  <c r="S122" i="4"/>
  <c r="Q123" i="4"/>
  <c r="R123" i="4"/>
  <c r="S123" i="4"/>
  <c r="Q124" i="4"/>
  <c r="R124" i="4"/>
  <c r="S124" i="4"/>
  <c r="Q125" i="4"/>
  <c r="R125" i="4"/>
  <c r="S125" i="4"/>
  <c r="Q126" i="4"/>
  <c r="R126" i="4"/>
  <c r="S126" i="4"/>
  <c r="Q127" i="4"/>
  <c r="R127" i="4"/>
  <c r="S127" i="4"/>
  <c r="Q128" i="4"/>
  <c r="R128" i="4"/>
  <c r="S128" i="4"/>
  <c r="Q129" i="4"/>
  <c r="R129" i="4"/>
  <c r="S129" i="4"/>
  <c r="Q130" i="4"/>
  <c r="R130" i="4"/>
  <c r="S130" i="4"/>
  <c r="Q131" i="4"/>
  <c r="R131" i="4"/>
  <c r="S131" i="4"/>
  <c r="Q132" i="4"/>
  <c r="R132" i="4"/>
  <c r="S132" i="4"/>
  <c r="Q133" i="4"/>
  <c r="R133" i="4"/>
  <c r="S133" i="4"/>
  <c r="Q134" i="4"/>
  <c r="R134" i="4"/>
  <c r="S134" i="4"/>
  <c r="Q135" i="4"/>
  <c r="R135" i="4"/>
  <c r="S135" i="4"/>
  <c r="Q136" i="4"/>
  <c r="R136" i="4"/>
  <c r="S136" i="4"/>
  <c r="Q137" i="4"/>
  <c r="R137" i="4"/>
  <c r="S137" i="4"/>
  <c r="Q138" i="4"/>
  <c r="R138" i="4"/>
  <c r="S138" i="4"/>
  <c r="Q139" i="4"/>
  <c r="R139" i="4"/>
  <c r="S139" i="4"/>
  <c r="Q140" i="4"/>
  <c r="R140" i="4"/>
  <c r="S140" i="4"/>
  <c r="R25" i="4"/>
  <c r="Q25" i="4"/>
  <c r="Q9" i="4"/>
  <c r="Q10" i="4"/>
  <c r="R22" i="4" l="1"/>
  <c r="R23" i="4"/>
  <c r="R24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Q33" i="4" l="1"/>
  <c r="S33" i="4"/>
  <c r="Q34" i="4"/>
  <c r="S34" i="4"/>
  <c r="Q35" i="4"/>
  <c r="S35" i="4"/>
  <c r="Q36" i="4"/>
  <c r="S36" i="4"/>
  <c r="Q37" i="4"/>
  <c r="S37" i="4"/>
  <c r="Q38" i="4"/>
  <c r="S38" i="4"/>
  <c r="Q39" i="4"/>
  <c r="S39" i="4"/>
  <c r="Q40" i="4"/>
  <c r="S40" i="4"/>
  <c r="Q41" i="4"/>
  <c r="R41" i="4"/>
  <c r="S41" i="4"/>
  <c r="Q42" i="4"/>
  <c r="R42" i="4"/>
  <c r="S42" i="4"/>
  <c r="Q43" i="4"/>
  <c r="R43" i="4"/>
  <c r="S43" i="4"/>
  <c r="Q44" i="4"/>
  <c r="R44" i="4"/>
  <c r="S44" i="4"/>
  <c r="Q45" i="4"/>
  <c r="R45" i="4"/>
  <c r="S45" i="4"/>
  <c r="Q46" i="4"/>
  <c r="R46" i="4"/>
  <c r="S46" i="4"/>
  <c r="Q47" i="4"/>
  <c r="R47" i="4"/>
  <c r="S47" i="4"/>
  <c r="Q48" i="4"/>
  <c r="R48" i="4"/>
  <c r="S48" i="4"/>
  <c r="Q49" i="4"/>
  <c r="R49" i="4"/>
  <c r="S49" i="4"/>
  <c r="Q50" i="4"/>
  <c r="T50" i="4" s="1"/>
  <c r="R50" i="4"/>
  <c r="S50" i="4"/>
  <c r="Q51" i="4"/>
  <c r="R51" i="4"/>
  <c r="S51" i="4"/>
  <c r="Q52" i="4"/>
  <c r="R52" i="4"/>
  <c r="S52" i="4"/>
  <c r="Q53" i="4"/>
  <c r="R53" i="4"/>
  <c r="S53" i="4"/>
  <c r="Q54" i="4"/>
  <c r="R54" i="4"/>
  <c r="S54" i="4"/>
  <c r="Q55" i="4"/>
  <c r="R55" i="4"/>
  <c r="S55" i="4"/>
  <c r="Q56" i="4"/>
  <c r="R56" i="4"/>
  <c r="S56" i="4"/>
  <c r="Q57" i="4"/>
  <c r="R57" i="4"/>
  <c r="S57" i="4"/>
  <c r="Q58" i="4"/>
  <c r="R58" i="4"/>
  <c r="S58" i="4"/>
  <c r="Q59" i="4"/>
  <c r="R59" i="4"/>
  <c r="S59" i="4"/>
  <c r="Q60" i="4"/>
  <c r="R60" i="4"/>
  <c r="S60" i="4"/>
  <c r="Q61" i="4"/>
  <c r="R61" i="4"/>
  <c r="S61" i="4"/>
  <c r="Q62" i="4"/>
  <c r="R62" i="4"/>
  <c r="S62" i="4"/>
  <c r="Q63" i="4"/>
  <c r="R63" i="4"/>
  <c r="S63" i="4"/>
  <c r="Q64" i="4"/>
  <c r="R64" i="4"/>
  <c r="S64" i="4"/>
  <c r="Q65" i="4"/>
  <c r="R65" i="4"/>
  <c r="S65" i="4"/>
  <c r="S32" i="4"/>
  <c r="Q32" i="4"/>
  <c r="Q31" i="4"/>
  <c r="R10" i="4"/>
  <c r="S10" i="4"/>
  <c r="Q11" i="4"/>
  <c r="R11" i="4"/>
  <c r="S11" i="4"/>
  <c r="Q12" i="4"/>
  <c r="R12" i="4"/>
  <c r="S12" i="4"/>
  <c r="Q13" i="4"/>
  <c r="R13" i="4"/>
  <c r="S13" i="4"/>
  <c r="Q14" i="4"/>
  <c r="R14" i="4"/>
  <c r="S14" i="4"/>
  <c r="Q15" i="4"/>
  <c r="R15" i="4"/>
  <c r="S15" i="4"/>
  <c r="Q16" i="4"/>
  <c r="R16" i="4"/>
  <c r="S16" i="4"/>
  <c r="Q17" i="4"/>
  <c r="R17" i="4"/>
  <c r="S17" i="4"/>
  <c r="Q18" i="4"/>
  <c r="R18" i="4"/>
  <c r="S18" i="4"/>
  <c r="Q19" i="4"/>
  <c r="R19" i="4"/>
  <c r="S19" i="4"/>
  <c r="Q20" i="4"/>
  <c r="R20" i="4"/>
  <c r="S20" i="4"/>
  <c r="Q21" i="4"/>
  <c r="R21" i="4"/>
  <c r="S21" i="4"/>
  <c r="Q22" i="4"/>
  <c r="S22" i="4"/>
  <c r="Q23" i="4"/>
  <c r="S23" i="4"/>
  <c r="Q24" i="4"/>
  <c r="S24" i="4"/>
  <c r="S25" i="4"/>
  <c r="Q26" i="4"/>
  <c r="S26" i="4"/>
  <c r="Q27" i="4"/>
  <c r="S27" i="4"/>
  <c r="Q28" i="4"/>
  <c r="S28" i="4"/>
  <c r="Q29" i="4"/>
  <c r="S29" i="4"/>
  <c r="Q30" i="4"/>
  <c r="S30" i="4"/>
  <c r="S31" i="4"/>
  <c r="R9" i="4"/>
  <c r="S9" i="4"/>
  <c r="T126" i="4"/>
  <c r="R141" i="4"/>
  <c r="S141" i="4"/>
  <c r="S85" i="4"/>
  <c r="R85" i="4"/>
  <c r="T102" i="4"/>
  <c r="Q141" i="4"/>
  <c r="Q85" i="4"/>
  <c r="T85" i="4" s="1"/>
  <c r="T90" i="4" l="1"/>
  <c r="T54" i="4"/>
  <c r="T44" i="4"/>
  <c r="T17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1" i="4"/>
  <c r="T100" i="4"/>
  <c r="T99" i="4"/>
  <c r="T98" i="4"/>
  <c r="T97" i="4"/>
  <c r="T96" i="4"/>
  <c r="T95" i="4"/>
  <c r="T94" i="4"/>
  <c r="T93" i="4"/>
  <c r="T92" i="4"/>
  <c r="T91" i="4"/>
  <c r="T89" i="4"/>
  <c r="T88" i="4"/>
  <c r="T87" i="4"/>
  <c r="T86" i="4"/>
  <c r="T106" i="4"/>
  <c r="T105" i="4"/>
  <c r="T104" i="4"/>
  <c r="T103" i="4"/>
  <c r="T62" i="4"/>
  <c r="T58" i="4"/>
  <c r="T46" i="4"/>
  <c r="T42" i="4"/>
  <c r="T29" i="4"/>
  <c r="T27" i="4"/>
  <c r="T13" i="4"/>
  <c r="T21" i="4"/>
  <c r="T9" i="4"/>
  <c r="T25" i="4"/>
  <c r="T39" i="4"/>
  <c r="T30" i="4"/>
  <c r="T28" i="4"/>
  <c r="T26" i="4"/>
  <c r="T24" i="4"/>
  <c r="T22" i="4"/>
  <c r="T18" i="4"/>
  <c r="T14" i="4"/>
  <c r="T10" i="4"/>
  <c r="T63" i="4"/>
  <c r="T59" i="4"/>
  <c r="T55" i="4"/>
  <c r="T51" i="4"/>
  <c r="T47" i="4"/>
  <c r="T43" i="4"/>
  <c r="T40" i="4"/>
  <c r="T38" i="4"/>
  <c r="T36" i="4"/>
  <c r="T34" i="4"/>
  <c r="T19" i="4"/>
  <c r="T15" i="4"/>
  <c r="T31" i="4"/>
  <c r="T64" i="4"/>
  <c r="T60" i="4"/>
  <c r="T56" i="4"/>
  <c r="T52" i="4"/>
  <c r="T48" i="4"/>
  <c r="T23" i="4"/>
  <c r="T20" i="4"/>
  <c r="T16" i="4"/>
  <c r="T12" i="4"/>
  <c r="T32" i="4"/>
  <c r="T65" i="4"/>
  <c r="T61" i="4"/>
  <c r="T57" i="4"/>
  <c r="T53" i="4"/>
  <c r="T49" i="4"/>
  <c r="T45" i="4"/>
  <c r="T41" i="4"/>
  <c r="T37" i="4"/>
  <c r="T35" i="4"/>
  <c r="T33" i="4"/>
  <c r="T143" i="4" l="1"/>
  <c r="T68" i="4"/>
  <c r="T69" i="4"/>
  <c r="T67" i="4"/>
  <c r="T145" i="4" l="1"/>
  <c r="T144" i="4"/>
</calcChain>
</file>

<file path=xl/sharedStrings.xml><?xml version="1.0" encoding="utf-8"?>
<sst xmlns="http://schemas.openxmlformats.org/spreadsheetml/2006/main" count="793" uniqueCount="284">
  <si>
    <t>NO</t>
  </si>
  <si>
    <t>N A M A</t>
  </si>
  <si>
    <t>N I M</t>
  </si>
  <si>
    <t>Pret</t>
  </si>
  <si>
    <t>NO. MHS</t>
  </si>
  <si>
    <t>A1</t>
  </si>
  <si>
    <t>A2</t>
  </si>
  <si>
    <t>A3</t>
  </si>
  <si>
    <t>A4</t>
  </si>
  <si>
    <t>A5</t>
  </si>
  <si>
    <t>A6</t>
  </si>
  <si>
    <t>KELAS A</t>
  </si>
  <si>
    <t>Rata-rata</t>
  </si>
  <si>
    <t>NA</t>
  </si>
  <si>
    <t>Keg</t>
  </si>
  <si>
    <t>Keterangan :</t>
  </si>
  <si>
    <t xml:space="preserve">                     Nilai rata-rata   </t>
  </si>
  <si>
    <t>Pre=Pretes,  Tg=Tugas/Laporan,  Po=postes,   Tent=Tentamen/Responsi</t>
  </si>
  <si>
    <t xml:space="preserve">                     Nilai tertinggi     </t>
  </si>
  <si>
    <t xml:space="preserve">                     Nilai terendah   </t>
  </si>
  <si>
    <t>Kabag. Lab. Anatomi</t>
  </si>
  <si>
    <t>FKIK UMY</t>
  </si>
  <si>
    <t>KELAS B</t>
  </si>
  <si>
    <t xml:space="preserve">DAFTAR HADIR PRAKTIKUM ANATOMI </t>
  </si>
  <si>
    <t>dr. Mahendra Priya Adhi K., M. Biomed.</t>
  </si>
  <si>
    <t>ADELIA ANGGUN PUSPITA DEWI</t>
  </si>
  <si>
    <t>SKA42025255</t>
  </si>
  <si>
    <t>ADIN KUMALA HENDRA</t>
  </si>
  <si>
    <t>SKA42025256</t>
  </si>
  <si>
    <t>ALEYDA AQSHA</t>
  </si>
  <si>
    <t>SKA42025257</t>
  </si>
  <si>
    <t>ALFARO GEFAN KAELANO P.</t>
  </si>
  <si>
    <t>SKA42025258</t>
  </si>
  <si>
    <t>ALIFFAH RAHMAH NURIASINTA</t>
  </si>
  <si>
    <t>SKA42025259</t>
  </si>
  <si>
    <t>ALLEGRA ALYSA VENTURINI</t>
  </si>
  <si>
    <t>SKA42025260</t>
  </si>
  <si>
    <t>AMELIA ARUM SYAHDANI</t>
  </si>
  <si>
    <t>SKA42025261</t>
  </si>
  <si>
    <t>AMELIA PUTRI SASRIA</t>
  </si>
  <si>
    <t>SKA42025262</t>
  </si>
  <si>
    <t>AMELIYA LESTARI</t>
  </si>
  <si>
    <t>SKA42025263</t>
  </si>
  <si>
    <t>ANGGI NUR LAILA</t>
  </si>
  <si>
    <t>SKA42025264</t>
  </si>
  <si>
    <t>BERNARDA AGUSTIN BOLO</t>
  </si>
  <si>
    <t>SKA42025265</t>
  </si>
  <si>
    <t>CAROLINA ECLESIA PATRIAWATI</t>
  </si>
  <si>
    <t>SKA42025266</t>
  </si>
  <si>
    <t>CHYNTYA LAURA KURNIAWAN</t>
  </si>
  <si>
    <t>SKA42025267</t>
  </si>
  <si>
    <t>DAFI AJI FADHILAH</t>
  </si>
  <si>
    <t>SKA42025268</t>
  </si>
  <si>
    <t>DEVI INDAH CAHYANI</t>
  </si>
  <si>
    <t>SKA42025269</t>
  </si>
  <si>
    <t>ELISA PUTRI MAHARANI</t>
  </si>
  <si>
    <t>SKA42025270</t>
  </si>
  <si>
    <t>ELLYA DWI SAPUTRI</t>
  </si>
  <si>
    <t>SKA42025271</t>
  </si>
  <si>
    <t>FADILLA SALSAMAULINA</t>
  </si>
  <si>
    <t>SKA42025272</t>
  </si>
  <si>
    <t>FADLI MUHAMMAD RAFLI R.</t>
  </si>
  <si>
    <t>SKA42025273</t>
  </si>
  <si>
    <t>FAHREI ABDURRAFI</t>
  </si>
  <si>
    <t>SKA42025274</t>
  </si>
  <si>
    <t>FEBRI PANGESTU</t>
  </si>
  <si>
    <t>SKA42025275</t>
  </si>
  <si>
    <t>HANI NISA RAMADHANI</t>
  </si>
  <si>
    <t>SKA42025276</t>
  </si>
  <si>
    <t>INAYA DEABBY HIDAYATI</t>
  </si>
  <si>
    <t>SKA42025277</t>
  </si>
  <si>
    <t>JENILIA MADI BILI</t>
  </si>
  <si>
    <t>SKA42025278</t>
  </si>
  <si>
    <t>JESSICA MILA SETYANINGSIH</t>
  </si>
  <si>
    <t>SKA42025279</t>
  </si>
  <si>
    <t>JOIEL IMANUEL NOME</t>
  </si>
  <si>
    <t>SKA42025280</t>
  </si>
  <si>
    <t>KHAIRUN NISA'</t>
  </si>
  <si>
    <t>SKA42025281</t>
  </si>
  <si>
    <t>LAILATUS ISTIANAH</t>
  </si>
  <si>
    <t>SKA42025282</t>
  </si>
  <si>
    <t>LASMINI</t>
  </si>
  <si>
    <t>SKA42025283</t>
  </si>
  <si>
    <t>MARIA HILDA MAU</t>
  </si>
  <si>
    <t>SKA42025284</t>
  </si>
  <si>
    <t>MUHAMMAD RIZARD AL-FAWAZ R.</t>
  </si>
  <si>
    <t>SKA42025285</t>
  </si>
  <si>
    <t>MUTIARA ZAHIROTUL RAMADHAN</t>
  </si>
  <si>
    <t>SKA42025286</t>
  </si>
  <si>
    <t>NABILA RISKA ARDILA</t>
  </si>
  <si>
    <t>SKA42025287</t>
  </si>
  <si>
    <t>NABILA SHAFA ISNA APRILIA</t>
  </si>
  <si>
    <t>SKA42025288</t>
  </si>
  <si>
    <t>NADYA PUTRI FITRIASARI</t>
  </si>
  <si>
    <t>SKA42025289</t>
  </si>
  <si>
    <t>NAFI NUR AMMANAH</t>
  </si>
  <si>
    <t>SKA42025290</t>
  </si>
  <si>
    <t>NAILA SURYA NUR'AINI FIRDAUS</t>
  </si>
  <si>
    <t>SKA42025291</t>
  </si>
  <si>
    <t>NUR INDAH WAHYU SELA LESTARI</t>
  </si>
  <si>
    <t>SKA42025292</t>
  </si>
  <si>
    <t>OMINCE WONDA</t>
  </si>
  <si>
    <t>SKA42025293</t>
  </si>
  <si>
    <t>PATRICIA LARAS BRIA</t>
  </si>
  <si>
    <t>SKA42025294</t>
  </si>
  <si>
    <t>PRICYLIA KESUMA DEWI</t>
  </si>
  <si>
    <t>SKA42025295</t>
  </si>
  <si>
    <t>RAFI AZIZ NUR RAYYAN</t>
  </si>
  <si>
    <t>SKA42025296</t>
  </si>
  <si>
    <t>RAHMA SALWA KURNIAWATI</t>
  </si>
  <si>
    <t>SKA42025298</t>
  </si>
  <si>
    <t>RAJNI SETYASTUTI</t>
  </si>
  <si>
    <t>SKA42025299</t>
  </si>
  <si>
    <t>REFALINA NURVIANA DEWI</t>
  </si>
  <si>
    <t>SKA42025300</t>
  </si>
  <si>
    <t>SABINA RAMADHANI IKRAM</t>
  </si>
  <si>
    <t>SKA42025301</t>
  </si>
  <si>
    <t>SALSABILA AFIFAH SALMA</t>
  </si>
  <si>
    <t>SKA42025302</t>
  </si>
  <si>
    <t>SANTI SIMA FRANSISCA HABU T.</t>
  </si>
  <si>
    <t>SKA42025303</t>
  </si>
  <si>
    <t>SISILIA AYOWEMBUN</t>
  </si>
  <si>
    <t>SKA42025304</t>
  </si>
  <si>
    <t>TAUFIQ ABDUL AZIZ</t>
  </si>
  <si>
    <t>SKA42025305</t>
  </si>
  <si>
    <t>VIA</t>
  </si>
  <si>
    <t>SKA42025306</t>
  </si>
  <si>
    <t>WINDY SULISTIANI</t>
  </si>
  <si>
    <t>SKA42025307</t>
  </si>
  <si>
    <t>WULAN ANGGREINI</t>
  </si>
  <si>
    <t>SKA42025308</t>
  </si>
  <si>
    <t>YESIKA FEBRIYANI</t>
  </si>
  <si>
    <t>SKA42025309</t>
  </si>
  <si>
    <t>YOALIEF BALQIS HANNAN SUSENO</t>
  </si>
  <si>
    <t>SKA42025310</t>
  </si>
  <si>
    <t>ZAHRA BINTARA PUTRI HARIN</t>
  </si>
  <si>
    <t>SKA42025311</t>
  </si>
  <si>
    <t>ZAHROTUL WARDANI</t>
  </si>
  <si>
    <t>SKA42025312</t>
  </si>
  <si>
    <t xml:space="preserve">Kel. </t>
  </si>
  <si>
    <t>ANEDIYA MEYLA ANJANI PASHA</t>
  </si>
  <si>
    <t>SKA42025313</t>
  </si>
  <si>
    <t>ANNISA DIVA RAMADHANTI</t>
  </si>
  <si>
    <t>SKA42025314</t>
  </si>
  <si>
    <t>ARDINANTA WIJAYAKUSUMA</t>
  </si>
  <si>
    <t>SKA42025315</t>
  </si>
  <si>
    <t>ARFINA</t>
  </si>
  <si>
    <t>SKA42025316</t>
  </si>
  <si>
    <t>ARI KURNIA ARTANTI</t>
  </si>
  <si>
    <t>SKA42025317</t>
  </si>
  <si>
    <t>ATIKAH RAHMA WATI</t>
  </si>
  <si>
    <t>SKA42025318</t>
  </si>
  <si>
    <t>AURELIA BUNGA SYIFA</t>
  </si>
  <si>
    <t>SKA42025319</t>
  </si>
  <si>
    <t>AVANDA OVIE PRASASTI</t>
  </si>
  <si>
    <t>SKA42025320</t>
  </si>
  <si>
    <t>AYU LISTIYANI</t>
  </si>
  <si>
    <t>SKA42025321</t>
  </si>
  <si>
    <t>AYUDHIYA FITRIANI</t>
  </si>
  <si>
    <t>SKA42025323</t>
  </si>
  <si>
    <t>BINTANG AMELIA SYAHRANI</t>
  </si>
  <si>
    <t>SKA42025324</t>
  </si>
  <si>
    <t>BRILIAN EKA TRISTAN</t>
  </si>
  <si>
    <t>SKA42025325</t>
  </si>
  <si>
    <t>CINDY AZIZHA PETRICIA DEWI</t>
  </si>
  <si>
    <t>SKA42025326</t>
  </si>
  <si>
    <t>DHEA AFRILIA AYUWANTI</t>
  </si>
  <si>
    <t>SKA42025327</t>
  </si>
  <si>
    <t>DIAN NOVITA SARI</t>
  </si>
  <si>
    <t>SKA42025328</t>
  </si>
  <si>
    <t>ELVIN DAMAYANTI</t>
  </si>
  <si>
    <t>SKA42025329</t>
  </si>
  <si>
    <t>ELY AISYAH</t>
  </si>
  <si>
    <t>SKA42025330</t>
  </si>
  <si>
    <t>FEBRIA SURY NAWANGSARI</t>
  </si>
  <si>
    <t>SKA42025331</t>
  </si>
  <si>
    <t>FELORA ANGGANA TRAVIATA</t>
  </si>
  <si>
    <t>SKA42025332</t>
  </si>
  <si>
    <t>FINA ANGGI PERTIWI</t>
  </si>
  <si>
    <t>SKA42025333</t>
  </si>
  <si>
    <t>HAPPY AMIN PUTRANTO</t>
  </si>
  <si>
    <t>SKA42025334</t>
  </si>
  <si>
    <t>INE MUFLIKHAH</t>
  </si>
  <si>
    <t>SKA42025335</t>
  </si>
  <si>
    <t>ISNAENI NUR HIDAYAH</t>
  </si>
  <si>
    <t>SKA42025336</t>
  </si>
  <si>
    <t>JENNY VALLENTINA S. A.</t>
  </si>
  <si>
    <t>SKA42025337</t>
  </si>
  <si>
    <t>LENSI</t>
  </si>
  <si>
    <t>SKA42025338</t>
  </si>
  <si>
    <t>LUNA AMALIYAH HUSNA</t>
  </si>
  <si>
    <t>SKA42025339</t>
  </si>
  <si>
    <t>LUNA AMILIRA</t>
  </si>
  <si>
    <t>SKA42025340</t>
  </si>
  <si>
    <t>MAHARANI HELMALIA S.U.</t>
  </si>
  <si>
    <t>SKA42025341</t>
  </si>
  <si>
    <t>MAYLAN NINDI WINDRIANINGSIH</t>
  </si>
  <si>
    <t>SKA42025342</t>
  </si>
  <si>
    <t>MAYLIA MITHA NAVITASARI</t>
  </si>
  <si>
    <t>SKA42025343</t>
  </si>
  <si>
    <t>MUHAMMAD FIKRIE ARDIANSYAH</t>
  </si>
  <si>
    <t>SKA42025344</t>
  </si>
  <si>
    <t>MUTIARA GADIS</t>
  </si>
  <si>
    <t>SKA42025345</t>
  </si>
  <si>
    <t>NAFISA ALFI LAILA</t>
  </si>
  <si>
    <t>SKA42025346</t>
  </si>
  <si>
    <t>NATASYA PUSPITA SARI</t>
  </si>
  <si>
    <t>SKA42025347</t>
  </si>
  <si>
    <t>NIKMATUL AINI</t>
  </si>
  <si>
    <t>SKA42025348</t>
  </si>
  <si>
    <t>NINDYA FEBIANAUDITA M.</t>
  </si>
  <si>
    <t>SKA42025349</t>
  </si>
  <si>
    <t>NOVITA AWALIA NINGRUM</t>
  </si>
  <si>
    <t>SKA42025350</t>
  </si>
  <si>
    <t>OLGA NAFIDZA SHADRINA</t>
  </si>
  <si>
    <t>SKA42025351</t>
  </si>
  <si>
    <t>PROBO MARTHA DEWA A.</t>
  </si>
  <si>
    <t>SKA42025352</t>
  </si>
  <si>
    <t>PUTRI AMALIA</t>
  </si>
  <si>
    <t>SKA42025353</t>
  </si>
  <si>
    <t>RESSA VIARA ANGESTI</t>
  </si>
  <si>
    <t>SKA42025354</t>
  </si>
  <si>
    <t>RIANDITA PUTRI RAMADANI</t>
  </si>
  <si>
    <t>SKA42025355</t>
  </si>
  <si>
    <t>RIRIN HARYANTI</t>
  </si>
  <si>
    <t>SKA42025356</t>
  </si>
  <si>
    <t>RISANG JALU PRIAMBODO</t>
  </si>
  <si>
    <t>SKA42025357</t>
  </si>
  <si>
    <t>ROSMA RAUDHOTUL JANNAH</t>
  </si>
  <si>
    <t>SKA42025358</t>
  </si>
  <si>
    <t>RR. LINTANG AYU RAHMADANI</t>
  </si>
  <si>
    <t>SKA42025359</t>
  </si>
  <si>
    <t>SEPTIA NURCAHYANI</t>
  </si>
  <si>
    <t>SKA42025360</t>
  </si>
  <si>
    <t>SEPTIANA ENDANG PERMATASARI</t>
  </si>
  <si>
    <t>SKA42025361</t>
  </si>
  <si>
    <t>SHAFA AYU RAMADHANI</t>
  </si>
  <si>
    <t>SKA42025362</t>
  </si>
  <si>
    <t>SILVI NUR AINI</t>
  </si>
  <si>
    <t>SKA42025363</t>
  </si>
  <si>
    <t>SITI ALISA H. MUSTARI</t>
  </si>
  <si>
    <t>SKA42025364</t>
  </si>
  <si>
    <t>SYIFA ARDANY</t>
  </si>
  <si>
    <t>SKA42025365</t>
  </si>
  <si>
    <t>TIYA RATNA WATI</t>
  </si>
  <si>
    <t>SKA42025366</t>
  </si>
  <si>
    <t>UMNIATI NUR WAFIAH</t>
  </si>
  <si>
    <t>SKA42025367</t>
  </si>
  <si>
    <t>VIA KARENINA PRAMASTI</t>
  </si>
  <si>
    <t>SKA42025368</t>
  </si>
  <si>
    <t>ZERLINA CLEO AZZAHRA</t>
  </si>
  <si>
    <t>SKA42025369</t>
  </si>
  <si>
    <t>FAJAR RIYANI</t>
  </si>
  <si>
    <t>SKA42025370</t>
  </si>
  <si>
    <t xml:space="preserve">PROGRAM STUDI PENDIDIKAN PROFESI NERS </t>
  </si>
  <si>
    <t>A7</t>
  </si>
  <si>
    <t>SABTU</t>
  </si>
  <si>
    <t>22/11/2025</t>
  </si>
  <si>
    <t>29/11/2025</t>
  </si>
  <si>
    <t>13/12/2025</t>
  </si>
  <si>
    <t>B1</t>
  </si>
  <si>
    <t>B2</t>
  </si>
  <si>
    <t>B3</t>
  </si>
  <si>
    <t>B4</t>
  </si>
  <si>
    <t>B5</t>
  </si>
  <si>
    <t>B6</t>
  </si>
  <si>
    <t>B7</t>
  </si>
  <si>
    <t xml:space="preserve">DAFTAR NILAI PRAKTIKUM ANATOMI </t>
  </si>
  <si>
    <t xml:space="preserve">Lap </t>
  </si>
  <si>
    <t>Post</t>
  </si>
  <si>
    <t xml:space="preserve">KELOMPOK : </t>
  </si>
  <si>
    <t>SEKOLAH TINGGU ILMU KESEHATAN NOTOKUSUMO YOGYAKARTA TH. AK. 2025/2026</t>
  </si>
  <si>
    <t xml:space="preserve"> Sistem
Sceletal &amp; Musculi </t>
  </si>
  <si>
    <t>Sistem
Nervosum</t>
  </si>
  <si>
    <t xml:space="preserve">Sistem
Cardio-respirasi </t>
  </si>
  <si>
    <t xml:space="preserve">Sistem
Digesti </t>
  </si>
  <si>
    <t>STIKES NOTOKUSUMO YOGYAKARTA TA. 2025/2026</t>
  </si>
  <si>
    <t>SEKOLAH TINGGU ILMU KESEHATAN NOTOKUSUMO YOGYAKARTA TA. 2025/2026</t>
  </si>
  <si>
    <t xml:space="preserve">SAKIT </t>
  </si>
  <si>
    <t xml:space="preserve">kecelakaan </t>
  </si>
  <si>
    <t xml:space="preserve">tanpa keterangan </t>
  </si>
  <si>
    <t xml:space="preserve"> </t>
  </si>
  <si>
    <t>NA (Nilai Akhir) = ((3xrata2 Pre)+(4xrata2 Tg)+(3xrata2 Post)) : 10</t>
  </si>
  <si>
    <t>Yogyakarta, 18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</si>
</sst>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2" fillId="0" borderId="32" xfId="0" applyFont="1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14" fontId="14" fillId="0" borderId="19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7">
    <cellStyle name="Normal" xfId="0" builtinId="0"/>
    <cellStyle name="Normal 2 2" xfId="3" xr:uid="{1D597B52-E382-49AD-845A-318985D8C7A2}"/>
    <cellStyle name="Normal 3" xfId="1" xr:uid="{00000000-0005-0000-0000-000001000000}"/>
    <cellStyle name="Normal 4 2" xfId="4" xr:uid="{CB1A4522-2879-45A7-9559-24294154BF68}"/>
    <cellStyle name="Normal 5" xfId="2" xr:uid="{00000000-0005-0000-0000-000002000000}"/>
    <cellStyle name="Normal 8" xfId="5" xr:uid="{16C90805-6A4E-403C-B57E-53D777401B8A}"/>
    <cellStyle name="Normal 8 2" xfId="6" xr:uid="{89829E22-6BEF-4BD9-BD69-272772FC5A9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916782</xdr:colOff>
      <xdr:row>148</xdr:row>
      <xdr:rowOff>59532</xdr:rowOff>
    </xdr:from>
    <xdr:to>
      <xdr:col>1</xdr:col>
      <xdr:colOff>1643064</xdr:colOff>
      <xdr:row>150</xdr:row>
      <xdr:rowOff>148829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43B06A-4B92-4E2D-90CE-2BB6FC690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442" t="19774" r="15637" b="14788"/>
        <a:stretch/>
      </xdr:blipFill>
      <xdr:spPr>
        <a:xfrm rot="16200000">
          <a:off x="1413868" y="24184571"/>
          <a:ext cx="470297" cy="726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71437</xdr:rowOff>
    </xdr:from>
    <xdr:to>
      <xdr:col>1</xdr:col>
      <xdr:colOff>357188</xdr:colOff>
      <xdr:row>217</xdr:row>
      <xdr:rowOff>160734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B406A7-B127-44E9-B29D-E5B17D8336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442" t="19774" r="15637" b="14788"/>
        <a:stretch/>
      </xdr:blipFill>
      <xdr:spPr>
        <a:xfrm rot="16200000">
          <a:off x="1401962" y="36995695"/>
          <a:ext cx="470297" cy="726282"/>
        </a:xfrm>
        <a:prstGeom prst="rect">
          <a:avLst/>
        </a:prstGeom>
      </xdr:spPr>
    </xdr:pic>
    <xdr:clientData/>
  </xdr:twoCellAnchor>
  <xdr:oneCellAnchor>
    <xdr:from>
      <xdr:col>1</xdr:col>
      <xdr:colOff>892970</xdr:colOff>
      <xdr:row>72</xdr:row>
      <xdr:rowOff>59533</xdr:rowOff>
    </xdr:from>
    <xdr:ext cx="726282" cy="470297"/>
    <xdr:pic>
      <xdr:nvPicPr>
        <xdr:cNvPr id="6" name="Picture 5">
          <a:extLst>
            <a:ext uri="{FF2B5EF4-FFF2-40B4-BE49-F238E27FC236}">
              <a16:creationId xmlns:a16="http://schemas.microsoft.com/office/drawing/2014/main" id="{54F591F6-D98A-4AA4-97A0-397567063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442" t="19774" r="15637" b="14788"/>
        <a:stretch/>
      </xdr:blipFill>
      <xdr:spPr>
        <a:xfrm rot="16200000">
          <a:off x="1390056" y="13683260"/>
          <a:ext cx="470297" cy="7262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BE45-2388-48BC-96C7-6FBF349EFB50}">
  <dimension ref="A1:U221"/>
  <sheetViews>
    <sheetView tabSelected="1" topLeftCell="A100" zoomScale="80" zoomScaleNormal="80" workbookViewId="0">
      <selection activeCell="W112" sqref="W112"/>
    </sheetView>
  </sheetViews>
  <sheetFormatPr defaultRowHeight="15" x14ac:dyDescent="0.25"/>
  <cols>
    <col min="1" max="1" width="5.5703125" customWidth="1"/>
    <col min="2" max="2" width="39.140625" customWidth="1"/>
    <col min="3" max="3" width="14" style="76" customWidth="1"/>
    <col min="4" max="4" width="9" style="76" customWidth="1"/>
    <col min="5" max="6" width="8.28515625" style="14" customWidth="1"/>
    <col min="7" max="7" width="8.28515625" style="20" customWidth="1"/>
    <col min="8" max="8" width="8.28515625" style="34" customWidth="1"/>
    <col min="9" max="16" width="8.28515625" style="20" customWidth="1"/>
    <col min="17" max="17" width="9.140625" style="20" customWidth="1"/>
    <col min="18" max="19" width="8.28515625" customWidth="1"/>
    <col min="20" max="20" width="8.7109375" customWidth="1"/>
    <col min="21" max="21" width="10" customWidth="1"/>
    <col min="22" max="22" width="17.7109375" customWidth="1"/>
  </cols>
  <sheetData>
    <row r="1" spans="1:21" x14ac:dyDescent="0.25">
      <c r="A1" s="97" t="s">
        <v>267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x14ac:dyDescent="0.25">
      <c r="A2" s="97" t="s">
        <v>254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x14ac:dyDescent="0.25">
      <c r="A3" s="97" t="s">
        <v>277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x14ac:dyDescent="0.25">
      <c r="A4" s="2"/>
      <c r="B4" s="2"/>
      <c r="C4" s="22"/>
      <c r="D4" s="22"/>
      <c r="E4" s="11"/>
      <c r="F4" s="11"/>
      <c r="G4" s="2"/>
      <c r="H4" s="2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2"/>
      <c r="B5" s="2" t="s">
        <v>11</v>
      </c>
      <c r="C5" s="22"/>
      <c r="D5" s="22"/>
      <c r="E5" s="11"/>
      <c r="F5" s="11"/>
      <c r="G5" s="2"/>
      <c r="H5" s="2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104" t="s">
        <v>0</v>
      </c>
      <c r="B6" s="104" t="s">
        <v>1</v>
      </c>
      <c r="C6" s="104" t="s">
        <v>2</v>
      </c>
      <c r="D6" s="104" t="s">
        <v>139</v>
      </c>
      <c r="E6" s="112" t="s">
        <v>272</v>
      </c>
      <c r="F6" s="113"/>
      <c r="G6" s="114"/>
      <c r="H6" s="112" t="s">
        <v>273</v>
      </c>
      <c r="I6" s="113"/>
      <c r="J6" s="114"/>
      <c r="K6" s="112" t="s">
        <v>274</v>
      </c>
      <c r="L6" s="113"/>
      <c r="M6" s="114"/>
      <c r="N6" s="112" t="s">
        <v>275</v>
      </c>
      <c r="O6" s="113"/>
      <c r="P6" s="114"/>
      <c r="Q6" s="98" t="s">
        <v>12</v>
      </c>
      <c r="R6" s="99"/>
      <c r="S6" s="100"/>
      <c r="T6" s="104" t="s">
        <v>13</v>
      </c>
    </row>
    <row r="7" spans="1:21" ht="15" customHeight="1" x14ac:dyDescent="0.25">
      <c r="A7" s="105"/>
      <c r="B7" s="105"/>
      <c r="C7" s="105"/>
      <c r="D7" s="105"/>
      <c r="E7" s="115"/>
      <c r="F7" s="116"/>
      <c r="G7" s="117"/>
      <c r="H7" s="115"/>
      <c r="I7" s="116"/>
      <c r="J7" s="117"/>
      <c r="K7" s="115"/>
      <c r="L7" s="116"/>
      <c r="M7" s="117"/>
      <c r="N7" s="115"/>
      <c r="O7" s="116"/>
      <c r="P7" s="117"/>
      <c r="Q7" s="118"/>
      <c r="R7" s="119"/>
      <c r="S7" s="120"/>
      <c r="T7" s="105"/>
    </row>
    <row r="8" spans="1:21" ht="15.75" thickBot="1" x14ac:dyDescent="0.3">
      <c r="A8" s="106"/>
      <c r="B8" s="106"/>
      <c r="C8" s="106"/>
      <c r="D8" s="106"/>
      <c r="E8" s="16" t="s">
        <v>3</v>
      </c>
      <c r="F8" s="17" t="s">
        <v>268</v>
      </c>
      <c r="G8" s="18" t="s">
        <v>269</v>
      </c>
      <c r="H8" s="16" t="s">
        <v>3</v>
      </c>
      <c r="I8" s="17" t="s">
        <v>268</v>
      </c>
      <c r="J8" s="18" t="s">
        <v>269</v>
      </c>
      <c r="K8" s="16" t="s">
        <v>3</v>
      </c>
      <c r="L8" s="17" t="s">
        <v>268</v>
      </c>
      <c r="M8" s="18" t="s">
        <v>269</v>
      </c>
      <c r="N8" s="16" t="s">
        <v>3</v>
      </c>
      <c r="O8" s="17" t="s">
        <v>268</v>
      </c>
      <c r="P8" s="18" t="s">
        <v>269</v>
      </c>
      <c r="Q8" s="16" t="s">
        <v>3</v>
      </c>
      <c r="R8" s="17" t="s">
        <v>268</v>
      </c>
      <c r="S8" s="18" t="s">
        <v>269</v>
      </c>
      <c r="T8" s="106"/>
    </row>
    <row r="9" spans="1:21" x14ac:dyDescent="0.25">
      <c r="A9" s="65">
        <v>1</v>
      </c>
      <c r="B9" s="55" t="s">
        <v>25</v>
      </c>
      <c r="C9" s="66" t="s">
        <v>26</v>
      </c>
      <c r="D9" s="66" t="s">
        <v>5</v>
      </c>
      <c r="E9" s="9">
        <v>10</v>
      </c>
      <c r="F9" s="7">
        <v>80</v>
      </c>
      <c r="G9" s="10">
        <v>10</v>
      </c>
      <c r="H9" s="38">
        <v>20</v>
      </c>
      <c r="I9" s="7">
        <v>75</v>
      </c>
      <c r="J9" s="8">
        <v>20</v>
      </c>
      <c r="K9" s="9">
        <v>20</v>
      </c>
      <c r="L9" s="7">
        <v>78</v>
      </c>
      <c r="M9" s="10">
        <v>40</v>
      </c>
      <c r="N9" s="9">
        <v>30</v>
      </c>
      <c r="O9" s="7">
        <v>74</v>
      </c>
      <c r="P9" s="3">
        <v>30</v>
      </c>
      <c r="Q9" s="13">
        <f>AVERAGE(E9,H9,K9,N9)</f>
        <v>20</v>
      </c>
      <c r="R9" s="13">
        <f t="shared" ref="R9:S9" si="0">AVERAGE(F9,I9,L9,O9)</f>
        <v>76.75</v>
      </c>
      <c r="S9" s="13">
        <f t="shared" si="0"/>
        <v>25</v>
      </c>
      <c r="T9" s="5">
        <f>((3*Q9)+(4*R9)+(3*S9))/10</f>
        <v>44.2</v>
      </c>
    </row>
    <row r="10" spans="1:21" x14ac:dyDescent="0.25">
      <c r="A10" s="67">
        <v>2</v>
      </c>
      <c r="B10" s="56" t="s">
        <v>27</v>
      </c>
      <c r="C10" s="32" t="s">
        <v>28</v>
      </c>
      <c r="D10" s="32" t="s">
        <v>5</v>
      </c>
      <c r="E10" s="9">
        <v>30</v>
      </c>
      <c r="F10" s="7">
        <v>78</v>
      </c>
      <c r="G10" s="8">
        <v>20</v>
      </c>
      <c r="H10" s="38">
        <v>20</v>
      </c>
      <c r="I10" s="7">
        <v>78</v>
      </c>
      <c r="J10" s="8">
        <v>40</v>
      </c>
      <c r="K10" s="9">
        <v>30</v>
      </c>
      <c r="L10" s="7">
        <v>60</v>
      </c>
      <c r="M10" s="8">
        <v>30</v>
      </c>
      <c r="N10" s="85"/>
      <c r="O10" s="83" t="s">
        <v>280</v>
      </c>
      <c r="P10" s="84"/>
      <c r="Q10" s="13">
        <f>AVERAGE(E10,H10,K10,N10)</f>
        <v>26.666666666666668</v>
      </c>
      <c r="R10" s="13">
        <f t="shared" ref="R10:R40" si="1">AVERAGE(F10,I10,L10,O10)</f>
        <v>72</v>
      </c>
      <c r="S10" s="13">
        <f t="shared" ref="S10:S31" si="2">AVERAGE(G10,J10,M10,P10)</f>
        <v>30</v>
      </c>
      <c r="T10" s="5">
        <f t="shared" ref="T10:T65" si="3">((3*Q10)+(4*R10)+(3*S10))/10</f>
        <v>45.8</v>
      </c>
    </row>
    <row r="11" spans="1:21" x14ac:dyDescent="0.25">
      <c r="A11" s="68">
        <v>3</v>
      </c>
      <c r="B11" s="56" t="s">
        <v>29</v>
      </c>
      <c r="C11" s="32" t="s">
        <v>30</v>
      </c>
      <c r="D11" s="32" t="s">
        <v>5</v>
      </c>
      <c r="E11" s="9">
        <v>10</v>
      </c>
      <c r="F11" s="7">
        <v>76</v>
      </c>
      <c r="G11" s="8">
        <v>30</v>
      </c>
      <c r="H11" s="38">
        <v>40</v>
      </c>
      <c r="I11" s="7">
        <v>75</v>
      </c>
      <c r="J11" s="8">
        <v>70</v>
      </c>
      <c r="K11" s="9">
        <v>30</v>
      </c>
      <c r="L11" s="7">
        <v>78</v>
      </c>
      <c r="M11" s="8">
        <v>30</v>
      </c>
      <c r="N11" s="9">
        <v>30</v>
      </c>
      <c r="O11" s="7">
        <v>78</v>
      </c>
      <c r="P11" s="8">
        <v>20</v>
      </c>
      <c r="Q11" s="13">
        <f t="shared" ref="Q11:Q30" si="4">AVERAGE(E11,H11,K11,N11)</f>
        <v>27.5</v>
      </c>
      <c r="R11" s="13">
        <f t="shared" si="1"/>
        <v>76.75</v>
      </c>
      <c r="S11" s="13">
        <f t="shared" si="2"/>
        <v>37.5</v>
      </c>
      <c r="T11" s="5">
        <f>((3*Q11)+(4*R11)+(3*S11))/10</f>
        <v>50.2</v>
      </c>
    </row>
    <row r="12" spans="1:21" x14ac:dyDescent="0.25">
      <c r="A12" s="67">
        <v>4</v>
      </c>
      <c r="B12" s="56" t="s">
        <v>31</v>
      </c>
      <c r="C12" s="32" t="s">
        <v>32</v>
      </c>
      <c r="D12" s="32" t="s">
        <v>5</v>
      </c>
      <c r="E12" s="9">
        <v>40</v>
      </c>
      <c r="F12" s="7">
        <v>80</v>
      </c>
      <c r="G12" s="8">
        <v>40</v>
      </c>
      <c r="H12" s="38">
        <v>10</v>
      </c>
      <c r="I12" s="7">
        <v>78</v>
      </c>
      <c r="J12" s="8">
        <v>80</v>
      </c>
      <c r="K12" s="85"/>
      <c r="L12" s="83" t="s">
        <v>280</v>
      </c>
      <c r="M12" s="84"/>
      <c r="N12" s="9">
        <v>30</v>
      </c>
      <c r="O12" s="7">
        <v>70</v>
      </c>
      <c r="P12" s="8">
        <v>10</v>
      </c>
      <c r="Q12" s="13">
        <f t="shared" si="4"/>
        <v>26.666666666666668</v>
      </c>
      <c r="R12" s="13">
        <f t="shared" si="1"/>
        <v>76</v>
      </c>
      <c r="S12" s="13">
        <f t="shared" si="2"/>
        <v>43.333333333333336</v>
      </c>
      <c r="T12" s="5">
        <f t="shared" si="3"/>
        <v>51.4</v>
      </c>
    </row>
    <row r="13" spans="1:21" x14ac:dyDescent="0.25">
      <c r="A13" s="67">
        <v>5</v>
      </c>
      <c r="B13" s="56" t="s">
        <v>33</v>
      </c>
      <c r="C13" s="32" t="s">
        <v>34</v>
      </c>
      <c r="D13" s="32" t="s">
        <v>5</v>
      </c>
      <c r="E13" s="9">
        <v>10</v>
      </c>
      <c r="F13" s="7">
        <v>75</v>
      </c>
      <c r="G13" s="8">
        <v>0</v>
      </c>
      <c r="H13" s="38">
        <v>70</v>
      </c>
      <c r="I13" s="7">
        <v>75</v>
      </c>
      <c r="J13" s="8">
        <v>90</v>
      </c>
      <c r="K13" s="9">
        <v>30</v>
      </c>
      <c r="L13" s="7">
        <v>75</v>
      </c>
      <c r="M13" s="8">
        <v>10</v>
      </c>
      <c r="N13" s="9">
        <v>20</v>
      </c>
      <c r="O13" s="7">
        <v>76</v>
      </c>
      <c r="P13" s="8">
        <v>50</v>
      </c>
      <c r="Q13" s="13">
        <f t="shared" si="4"/>
        <v>32.5</v>
      </c>
      <c r="R13" s="13">
        <f t="shared" si="1"/>
        <v>75.25</v>
      </c>
      <c r="S13" s="13">
        <f t="shared" si="2"/>
        <v>37.5</v>
      </c>
      <c r="T13" s="5">
        <f t="shared" si="3"/>
        <v>51.1</v>
      </c>
    </row>
    <row r="14" spans="1:21" x14ac:dyDescent="0.25">
      <c r="A14" s="67">
        <v>6</v>
      </c>
      <c r="B14" s="56" t="s">
        <v>35</v>
      </c>
      <c r="C14" s="32" t="s">
        <v>36</v>
      </c>
      <c r="D14" s="32" t="s">
        <v>5</v>
      </c>
      <c r="E14" s="9">
        <v>20</v>
      </c>
      <c r="F14" s="7">
        <v>75</v>
      </c>
      <c r="G14" s="8">
        <v>0</v>
      </c>
      <c r="H14" s="38">
        <v>10</v>
      </c>
      <c r="I14" s="7">
        <v>80</v>
      </c>
      <c r="J14" s="8">
        <v>20</v>
      </c>
      <c r="K14" s="9">
        <v>0</v>
      </c>
      <c r="L14" s="7">
        <v>70</v>
      </c>
      <c r="M14" s="8">
        <v>10</v>
      </c>
      <c r="N14" s="85"/>
      <c r="O14" s="83" t="s">
        <v>280</v>
      </c>
      <c r="P14" s="84"/>
      <c r="Q14" s="13">
        <f t="shared" si="4"/>
        <v>10</v>
      </c>
      <c r="R14" s="13">
        <f t="shared" si="1"/>
        <v>75</v>
      </c>
      <c r="S14" s="13">
        <f t="shared" si="2"/>
        <v>10</v>
      </c>
      <c r="T14" s="5">
        <f t="shared" si="3"/>
        <v>36</v>
      </c>
    </row>
    <row r="15" spans="1:21" x14ac:dyDescent="0.25">
      <c r="A15" s="67">
        <v>7</v>
      </c>
      <c r="B15" s="56" t="s">
        <v>37</v>
      </c>
      <c r="C15" s="32" t="s">
        <v>38</v>
      </c>
      <c r="D15" s="32" t="s">
        <v>5</v>
      </c>
      <c r="E15" s="9">
        <v>10</v>
      </c>
      <c r="F15" s="7">
        <v>79</v>
      </c>
      <c r="G15" s="8">
        <v>20</v>
      </c>
      <c r="H15" s="38">
        <v>30</v>
      </c>
      <c r="I15" s="7">
        <v>75</v>
      </c>
      <c r="J15" s="8">
        <v>40</v>
      </c>
      <c r="K15" s="9">
        <v>10</v>
      </c>
      <c r="L15" s="7">
        <v>74</v>
      </c>
      <c r="M15" s="8">
        <v>0</v>
      </c>
      <c r="N15" s="9">
        <v>0</v>
      </c>
      <c r="O15" s="7">
        <v>70</v>
      </c>
      <c r="P15" s="8">
        <v>20</v>
      </c>
      <c r="Q15" s="13">
        <f t="shared" si="4"/>
        <v>12.5</v>
      </c>
      <c r="R15" s="13">
        <f t="shared" si="1"/>
        <v>74.5</v>
      </c>
      <c r="S15" s="13">
        <f t="shared" si="2"/>
        <v>20</v>
      </c>
      <c r="T15" s="5">
        <f t="shared" si="3"/>
        <v>39.549999999999997</v>
      </c>
    </row>
    <row r="16" spans="1:21" x14ac:dyDescent="0.25">
      <c r="A16" s="67">
        <v>8</v>
      </c>
      <c r="B16" s="56" t="s">
        <v>39</v>
      </c>
      <c r="C16" s="32" t="s">
        <v>40</v>
      </c>
      <c r="D16" s="32" t="s">
        <v>5</v>
      </c>
      <c r="E16" s="9">
        <v>30</v>
      </c>
      <c r="F16" s="7">
        <v>78</v>
      </c>
      <c r="G16" s="8">
        <v>40</v>
      </c>
      <c r="H16" s="38">
        <v>90</v>
      </c>
      <c r="I16" s="7">
        <v>75</v>
      </c>
      <c r="J16" s="8">
        <v>100</v>
      </c>
      <c r="K16" s="9">
        <v>30</v>
      </c>
      <c r="L16" s="7">
        <v>77</v>
      </c>
      <c r="M16" s="8">
        <v>20</v>
      </c>
      <c r="N16" s="9">
        <v>10</v>
      </c>
      <c r="O16" s="7">
        <v>78</v>
      </c>
      <c r="P16" s="8">
        <v>80</v>
      </c>
      <c r="Q16" s="13">
        <f t="shared" si="4"/>
        <v>40</v>
      </c>
      <c r="R16" s="13">
        <f t="shared" si="1"/>
        <v>77</v>
      </c>
      <c r="S16" s="13">
        <f t="shared" si="2"/>
        <v>60</v>
      </c>
      <c r="T16" s="5">
        <f t="shared" si="3"/>
        <v>60.8</v>
      </c>
    </row>
    <row r="17" spans="1:20" x14ac:dyDescent="0.25">
      <c r="A17" s="67">
        <v>9</v>
      </c>
      <c r="B17" s="56" t="s">
        <v>41</v>
      </c>
      <c r="C17" s="32" t="s">
        <v>42</v>
      </c>
      <c r="D17" s="32" t="s">
        <v>5</v>
      </c>
      <c r="E17" s="9">
        <v>30</v>
      </c>
      <c r="F17" s="7">
        <v>80</v>
      </c>
      <c r="G17" s="8">
        <v>10</v>
      </c>
      <c r="H17" s="38">
        <v>30</v>
      </c>
      <c r="I17" s="7">
        <v>75</v>
      </c>
      <c r="J17" s="8">
        <v>40</v>
      </c>
      <c r="K17" s="9">
        <v>30</v>
      </c>
      <c r="L17" s="7">
        <v>78</v>
      </c>
      <c r="M17" s="8">
        <v>0</v>
      </c>
      <c r="N17" s="9">
        <v>30</v>
      </c>
      <c r="O17" s="7">
        <v>78</v>
      </c>
      <c r="P17" s="8">
        <v>0</v>
      </c>
      <c r="Q17" s="13">
        <f t="shared" si="4"/>
        <v>30</v>
      </c>
      <c r="R17" s="13">
        <f t="shared" si="1"/>
        <v>77.75</v>
      </c>
      <c r="S17" s="13">
        <f t="shared" si="2"/>
        <v>12.5</v>
      </c>
      <c r="T17" s="5">
        <f t="shared" si="3"/>
        <v>43.85</v>
      </c>
    </row>
    <row r="18" spans="1:20" x14ac:dyDescent="0.25">
      <c r="A18" s="67">
        <v>10</v>
      </c>
      <c r="B18" s="56" t="s">
        <v>43</v>
      </c>
      <c r="C18" s="32" t="s">
        <v>44</v>
      </c>
      <c r="D18" s="32" t="s">
        <v>6</v>
      </c>
      <c r="E18" s="9">
        <v>30</v>
      </c>
      <c r="F18" s="7">
        <v>80</v>
      </c>
      <c r="G18" s="8">
        <v>30</v>
      </c>
      <c r="H18" s="38">
        <v>20</v>
      </c>
      <c r="I18" s="7">
        <v>80</v>
      </c>
      <c r="J18" s="8">
        <v>90</v>
      </c>
      <c r="K18" s="9">
        <v>40</v>
      </c>
      <c r="L18" s="7">
        <v>70</v>
      </c>
      <c r="M18" s="8">
        <v>20</v>
      </c>
      <c r="N18" s="9">
        <v>40</v>
      </c>
      <c r="O18" s="7">
        <v>78</v>
      </c>
      <c r="P18" s="8">
        <v>10</v>
      </c>
      <c r="Q18" s="13">
        <f t="shared" si="4"/>
        <v>32.5</v>
      </c>
      <c r="R18" s="13">
        <f t="shared" si="1"/>
        <v>77</v>
      </c>
      <c r="S18" s="13">
        <f t="shared" si="2"/>
        <v>37.5</v>
      </c>
      <c r="T18" s="5">
        <f t="shared" si="3"/>
        <v>51.8</v>
      </c>
    </row>
    <row r="19" spans="1:20" x14ac:dyDescent="0.25">
      <c r="A19" s="67">
        <v>11</v>
      </c>
      <c r="B19" s="56" t="s">
        <v>45</v>
      </c>
      <c r="C19" s="32" t="s">
        <v>46</v>
      </c>
      <c r="D19" s="32" t="s">
        <v>6</v>
      </c>
      <c r="E19" s="9">
        <v>20</v>
      </c>
      <c r="F19" s="7">
        <v>75</v>
      </c>
      <c r="G19" s="8">
        <v>60</v>
      </c>
      <c r="H19" s="38">
        <v>90</v>
      </c>
      <c r="I19" s="7">
        <v>75</v>
      </c>
      <c r="J19" s="8">
        <v>100</v>
      </c>
      <c r="K19" s="9">
        <v>50</v>
      </c>
      <c r="L19" s="7">
        <v>75</v>
      </c>
      <c r="M19" s="8">
        <v>30</v>
      </c>
      <c r="N19" s="9">
        <v>60</v>
      </c>
      <c r="O19" s="7">
        <v>75</v>
      </c>
      <c r="P19" s="8">
        <v>60</v>
      </c>
      <c r="Q19" s="13">
        <f t="shared" si="4"/>
        <v>55</v>
      </c>
      <c r="R19" s="13">
        <f t="shared" si="1"/>
        <v>75</v>
      </c>
      <c r="S19" s="13">
        <f t="shared" si="2"/>
        <v>62.5</v>
      </c>
      <c r="T19" s="5">
        <f t="shared" si="3"/>
        <v>65.25</v>
      </c>
    </row>
    <row r="20" spans="1:20" x14ac:dyDescent="0.25">
      <c r="A20" s="67">
        <v>12</v>
      </c>
      <c r="B20" s="56" t="s">
        <v>47</v>
      </c>
      <c r="C20" s="32" t="s">
        <v>48</v>
      </c>
      <c r="D20" s="32" t="s">
        <v>6</v>
      </c>
      <c r="E20" s="9">
        <v>0</v>
      </c>
      <c r="F20" s="7">
        <v>76</v>
      </c>
      <c r="G20" s="8">
        <v>30</v>
      </c>
      <c r="H20" s="38">
        <v>20</v>
      </c>
      <c r="I20" s="7">
        <v>70</v>
      </c>
      <c r="J20" s="8">
        <v>60</v>
      </c>
      <c r="K20" s="9">
        <v>20</v>
      </c>
      <c r="L20" s="7">
        <v>70</v>
      </c>
      <c r="M20" s="8">
        <v>20</v>
      </c>
      <c r="N20" s="9">
        <v>50</v>
      </c>
      <c r="O20" s="7">
        <v>74</v>
      </c>
      <c r="P20" s="8">
        <v>20</v>
      </c>
      <c r="Q20" s="13">
        <f t="shared" si="4"/>
        <v>22.5</v>
      </c>
      <c r="R20" s="13">
        <f t="shared" si="1"/>
        <v>72.5</v>
      </c>
      <c r="S20" s="13">
        <f t="shared" si="2"/>
        <v>32.5</v>
      </c>
      <c r="T20" s="5">
        <f t="shared" si="3"/>
        <v>45.5</v>
      </c>
    </row>
    <row r="21" spans="1:20" x14ac:dyDescent="0.25">
      <c r="A21" s="68">
        <v>13</v>
      </c>
      <c r="B21" s="56" t="s">
        <v>49</v>
      </c>
      <c r="C21" s="32" t="s">
        <v>50</v>
      </c>
      <c r="D21" s="32" t="s">
        <v>6</v>
      </c>
      <c r="E21" s="9">
        <v>30</v>
      </c>
      <c r="F21" s="7">
        <v>76</v>
      </c>
      <c r="G21" s="8">
        <v>30</v>
      </c>
      <c r="H21" s="38">
        <v>100</v>
      </c>
      <c r="I21" s="7">
        <v>78</v>
      </c>
      <c r="J21" s="8">
        <v>100</v>
      </c>
      <c r="K21" s="9">
        <v>20</v>
      </c>
      <c r="L21" s="7">
        <v>78</v>
      </c>
      <c r="M21" s="8">
        <v>20</v>
      </c>
      <c r="N21" s="9">
        <v>50</v>
      </c>
      <c r="O21" s="7">
        <v>78</v>
      </c>
      <c r="P21" s="8">
        <v>50</v>
      </c>
      <c r="Q21" s="13">
        <f t="shared" si="4"/>
        <v>50</v>
      </c>
      <c r="R21" s="13">
        <f t="shared" si="1"/>
        <v>77.5</v>
      </c>
      <c r="S21" s="13">
        <f t="shared" si="2"/>
        <v>50</v>
      </c>
      <c r="T21" s="5">
        <f t="shared" si="3"/>
        <v>61</v>
      </c>
    </row>
    <row r="22" spans="1:20" x14ac:dyDescent="0.25">
      <c r="A22" s="67">
        <v>14</v>
      </c>
      <c r="B22" s="56" t="s">
        <v>51</v>
      </c>
      <c r="C22" s="32" t="s">
        <v>52</v>
      </c>
      <c r="D22" s="32" t="s">
        <v>6</v>
      </c>
      <c r="E22" s="9">
        <v>30</v>
      </c>
      <c r="F22" s="7">
        <v>70</v>
      </c>
      <c r="G22" s="8">
        <v>30</v>
      </c>
      <c r="H22" s="38">
        <v>20</v>
      </c>
      <c r="I22" s="7">
        <v>70</v>
      </c>
      <c r="J22" s="8">
        <v>50</v>
      </c>
      <c r="K22" s="9">
        <v>30</v>
      </c>
      <c r="L22" s="7">
        <v>74</v>
      </c>
      <c r="M22" s="8">
        <v>10</v>
      </c>
      <c r="N22" s="9">
        <v>0</v>
      </c>
      <c r="O22" s="14">
        <v>74</v>
      </c>
      <c r="P22" s="8">
        <v>30</v>
      </c>
      <c r="Q22" s="13">
        <f t="shared" si="4"/>
        <v>20</v>
      </c>
      <c r="R22" s="13">
        <f t="shared" si="1"/>
        <v>72</v>
      </c>
      <c r="S22" s="13">
        <f t="shared" si="2"/>
        <v>30</v>
      </c>
      <c r="T22" s="5">
        <f t="shared" si="3"/>
        <v>43.8</v>
      </c>
    </row>
    <row r="23" spans="1:20" x14ac:dyDescent="0.25">
      <c r="A23" s="67">
        <v>15</v>
      </c>
      <c r="B23" s="56" t="s">
        <v>53</v>
      </c>
      <c r="C23" s="32" t="s">
        <v>54</v>
      </c>
      <c r="D23" s="32" t="s">
        <v>6</v>
      </c>
      <c r="E23" s="9">
        <v>10</v>
      </c>
      <c r="F23" s="7">
        <v>78</v>
      </c>
      <c r="G23" s="8">
        <v>10</v>
      </c>
      <c r="H23" s="38">
        <v>100</v>
      </c>
      <c r="I23" s="7">
        <v>75</v>
      </c>
      <c r="J23" s="8">
        <v>100</v>
      </c>
      <c r="K23" s="9">
        <v>30</v>
      </c>
      <c r="L23" s="7">
        <v>70</v>
      </c>
      <c r="M23" s="8">
        <v>30</v>
      </c>
      <c r="N23" s="9">
        <v>60</v>
      </c>
      <c r="O23" s="7">
        <v>80</v>
      </c>
      <c r="P23" s="8">
        <v>70</v>
      </c>
      <c r="Q23" s="13">
        <f t="shared" si="4"/>
        <v>50</v>
      </c>
      <c r="R23" s="13">
        <f t="shared" si="1"/>
        <v>75.75</v>
      </c>
      <c r="S23" s="13">
        <f t="shared" si="2"/>
        <v>52.5</v>
      </c>
      <c r="T23" s="5">
        <f t="shared" si="3"/>
        <v>61.05</v>
      </c>
    </row>
    <row r="24" spans="1:20" x14ac:dyDescent="0.25">
      <c r="A24" s="67">
        <v>16</v>
      </c>
      <c r="B24" s="56" t="s">
        <v>55</v>
      </c>
      <c r="C24" s="32" t="s">
        <v>56</v>
      </c>
      <c r="D24" s="32" t="s">
        <v>6</v>
      </c>
      <c r="E24" s="9">
        <v>10</v>
      </c>
      <c r="F24" s="7">
        <v>80</v>
      </c>
      <c r="G24" s="8">
        <v>30</v>
      </c>
      <c r="H24" s="38">
        <v>50</v>
      </c>
      <c r="I24" s="7">
        <v>75</v>
      </c>
      <c r="J24" s="8">
        <v>80</v>
      </c>
      <c r="K24" s="9">
        <v>40</v>
      </c>
      <c r="L24" s="7">
        <v>79</v>
      </c>
      <c r="M24" s="8">
        <v>50</v>
      </c>
      <c r="N24" s="9">
        <v>20</v>
      </c>
      <c r="O24" s="7">
        <v>78</v>
      </c>
      <c r="P24" s="8">
        <v>80</v>
      </c>
      <c r="Q24" s="13">
        <f t="shared" si="4"/>
        <v>30</v>
      </c>
      <c r="R24" s="13">
        <f t="shared" si="1"/>
        <v>78</v>
      </c>
      <c r="S24" s="13">
        <f t="shared" si="2"/>
        <v>60</v>
      </c>
      <c r="T24" s="5">
        <f t="shared" si="3"/>
        <v>58.2</v>
      </c>
    </row>
    <row r="25" spans="1:20" x14ac:dyDescent="0.25">
      <c r="A25" s="67">
        <v>17</v>
      </c>
      <c r="B25" s="56" t="s">
        <v>57</v>
      </c>
      <c r="C25" s="32" t="s">
        <v>58</v>
      </c>
      <c r="D25" s="32" t="s">
        <v>6</v>
      </c>
      <c r="E25" s="9">
        <v>0</v>
      </c>
      <c r="F25" s="7">
        <v>75</v>
      </c>
      <c r="G25" s="8">
        <v>40</v>
      </c>
      <c r="H25" s="38">
        <v>80</v>
      </c>
      <c r="I25" s="7">
        <v>76</v>
      </c>
      <c r="J25" s="8">
        <v>90</v>
      </c>
      <c r="K25" s="9">
        <v>40</v>
      </c>
      <c r="L25" s="7">
        <v>78</v>
      </c>
      <c r="M25" s="8">
        <v>30</v>
      </c>
      <c r="N25" s="9">
        <v>30</v>
      </c>
      <c r="O25" s="7">
        <v>80</v>
      </c>
      <c r="P25" s="8">
        <v>50</v>
      </c>
      <c r="Q25" s="13">
        <f>AVERAGE(E25,H25,K25,N25)</f>
        <v>37.5</v>
      </c>
      <c r="R25" s="13">
        <f>AVERAGE(F25,I25,L25,O25)</f>
        <v>77.25</v>
      </c>
      <c r="S25" s="13">
        <f t="shared" si="2"/>
        <v>52.5</v>
      </c>
      <c r="T25" s="5">
        <f t="shared" si="3"/>
        <v>57.9</v>
      </c>
    </row>
    <row r="26" spans="1:20" x14ac:dyDescent="0.25">
      <c r="A26" s="67">
        <v>18</v>
      </c>
      <c r="B26" s="56" t="s">
        <v>59</v>
      </c>
      <c r="C26" s="32" t="s">
        <v>60</v>
      </c>
      <c r="D26" s="32" t="s">
        <v>7</v>
      </c>
      <c r="E26" s="9">
        <v>10</v>
      </c>
      <c r="F26" s="7">
        <v>76</v>
      </c>
      <c r="G26" s="8">
        <v>30</v>
      </c>
      <c r="H26" s="38">
        <v>80</v>
      </c>
      <c r="I26" s="7">
        <v>75</v>
      </c>
      <c r="J26" s="8">
        <v>100</v>
      </c>
      <c r="K26" s="9">
        <v>20</v>
      </c>
      <c r="L26" s="7">
        <v>75</v>
      </c>
      <c r="M26" s="8">
        <v>60</v>
      </c>
      <c r="N26" s="9">
        <v>30</v>
      </c>
      <c r="O26" s="7">
        <v>78</v>
      </c>
      <c r="P26" s="8">
        <v>20</v>
      </c>
      <c r="Q26" s="13">
        <f t="shared" si="4"/>
        <v>35</v>
      </c>
      <c r="R26" s="13">
        <f t="shared" si="1"/>
        <v>76</v>
      </c>
      <c r="S26" s="13">
        <f t="shared" si="2"/>
        <v>52.5</v>
      </c>
      <c r="T26" s="5">
        <f t="shared" si="3"/>
        <v>56.65</v>
      </c>
    </row>
    <row r="27" spans="1:20" x14ac:dyDescent="0.25">
      <c r="A27" s="67">
        <v>19</v>
      </c>
      <c r="B27" s="56" t="s">
        <v>61</v>
      </c>
      <c r="C27" s="32" t="s">
        <v>62</v>
      </c>
      <c r="D27" s="32" t="s">
        <v>7</v>
      </c>
      <c r="E27" s="9">
        <v>0</v>
      </c>
      <c r="F27" s="7">
        <v>80</v>
      </c>
      <c r="G27" s="8">
        <v>20</v>
      </c>
      <c r="H27" s="38">
        <v>40</v>
      </c>
      <c r="I27" s="7">
        <v>78</v>
      </c>
      <c r="J27" s="8">
        <v>50</v>
      </c>
      <c r="K27" s="9">
        <v>10</v>
      </c>
      <c r="L27" s="7">
        <v>70</v>
      </c>
      <c r="M27" s="8">
        <v>30</v>
      </c>
      <c r="N27" s="9">
        <v>10</v>
      </c>
      <c r="O27" s="7">
        <v>72</v>
      </c>
      <c r="P27" s="8">
        <v>30</v>
      </c>
      <c r="Q27" s="13">
        <f t="shared" si="4"/>
        <v>15</v>
      </c>
      <c r="R27" s="13">
        <f t="shared" si="1"/>
        <v>75</v>
      </c>
      <c r="S27" s="13">
        <f t="shared" si="2"/>
        <v>32.5</v>
      </c>
      <c r="T27" s="5">
        <f t="shared" si="3"/>
        <v>44.25</v>
      </c>
    </row>
    <row r="28" spans="1:20" x14ac:dyDescent="0.25">
      <c r="A28" s="67">
        <v>20</v>
      </c>
      <c r="B28" s="56" t="s">
        <v>63</v>
      </c>
      <c r="C28" s="32" t="s">
        <v>64</v>
      </c>
      <c r="D28" s="32" t="s">
        <v>7</v>
      </c>
      <c r="E28" s="9">
        <v>50</v>
      </c>
      <c r="F28" s="7">
        <v>79</v>
      </c>
      <c r="G28" s="8">
        <v>70</v>
      </c>
      <c r="H28" s="38">
        <v>100</v>
      </c>
      <c r="I28" s="7">
        <v>78</v>
      </c>
      <c r="J28" s="8">
        <v>100</v>
      </c>
      <c r="K28" s="9">
        <v>50</v>
      </c>
      <c r="L28" s="7">
        <v>78</v>
      </c>
      <c r="M28" s="8">
        <v>50</v>
      </c>
      <c r="N28" s="9">
        <v>90</v>
      </c>
      <c r="O28" s="7">
        <v>77</v>
      </c>
      <c r="P28" s="8">
        <v>70</v>
      </c>
      <c r="Q28" s="13">
        <f t="shared" si="4"/>
        <v>72.5</v>
      </c>
      <c r="R28" s="13">
        <f t="shared" si="1"/>
        <v>78</v>
      </c>
      <c r="S28" s="13">
        <f t="shared" si="2"/>
        <v>72.5</v>
      </c>
      <c r="T28" s="5">
        <f t="shared" si="3"/>
        <v>74.7</v>
      </c>
    </row>
    <row r="29" spans="1:20" x14ac:dyDescent="0.25">
      <c r="A29" s="68">
        <v>21</v>
      </c>
      <c r="B29" s="56" t="s">
        <v>65</v>
      </c>
      <c r="C29" s="32" t="s">
        <v>66</v>
      </c>
      <c r="D29" s="32" t="s">
        <v>7</v>
      </c>
      <c r="E29" s="9">
        <v>10</v>
      </c>
      <c r="F29" s="7">
        <v>78</v>
      </c>
      <c r="G29" s="8">
        <v>30</v>
      </c>
      <c r="H29" s="38">
        <v>40</v>
      </c>
      <c r="I29" s="7">
        <v>76</v>
      </c>
      <c r="J29" s="8">
        <v>90</v>
      </c>
      <c r="K29" s="9">
        <v>30</v>
      </c>
      <c r="L29" s="7">
        <v>76</v>
      </c>
      <c r="M29" s="8">
        <v>40</v>
      </c>
      <c r="N29" s="9">
        <v>30</v>
      </c>
      <c r="O29" s="7">
        <v>75</v>
      </c>
      <c r="P29" s="8">
        <v>50</v>
      </c>
      <c r="Q29" s="13">
        <f t="shared" si="4"/>
        <v>27.5</v>
      </c>
      <c r="R29" s="13">
        <f t="shared" si="1"/>
        <v>76.25</v>
      </c>
      <c r="S29" s="13">
        <f t="shared" si="2"/>
        <v>52.5</v>
      </c>
      <c r="T29" s="5">
        <f t="shared" si="3"/>
        <v>54.5</v>
      </c>
    </row>
    <row r="30" spans="1:20" x14ac:dyDescent="0.25">
      <c r="A30" s="67">
        <v>22</v>
      </c>
      <c r="B30" s="56" t="s">
        <v>67</v>
      </c>
      <c r="C30" s="32" t="s">
        <v>68</v>
      </c>
      <c r="D30" s="32" t="s">
        <v>7</v>
      </c>
      <c r="E30" s="9">
        <v>30</v>
      </c>
      <c r="F30" s="7">
        <v>78</v>
      </c>
      <c r="G30" s="8">
        <v>20</v>
      </c>
      <c r="H30" s="38">
        <v>80</v>
      </c>
      <c r="I30" s="7">
        <v>75</v>
      </c>
      <c r="J30" s="8">
        <v>100</v>
      </c>
      <c r="K30" s="9">
        <v>40</v>
      </c>
      <c r="L30" s="7">
        <v>74</v>
      </c>
      <c r="M30" s="8">
        <v>40</v>
      </c>
      <c r="N30" s="9">
        <v>70</v>
      </c>
      <c r="O30" s="7">
        <v>80</v>
      </c>
      <c r="P30" s="8">
        <v>30</v>
      </c>
      <c r="Q30" s="13">
        <f t="shared" si="4"/>
        <v>55</v>
      </c>
      <c r="R30" s="13">
        <f t="shared" si="1"/>
        <v>76.75</v>
      </c>
      <c r="S30" s="13">
        <f t="shared" si="2"/>
        <v>47.5</v>
      </c>
      <c r="T30" s="5">
        <f t="shared" si="3"/>
        <v>61.45</v>
      </c>
    </row>
    <row r="31" spans="1:20" x14ac:dyDescent="0.25">
      <c r="A31" s="67">
        <v>23</v>
      </c>
      <c r="B31" s="56" t="s">
        <v>69</v>
      </c>
      <c r="C31" s="32" t="s">
        <v>70</v>
      </c>
      <c r="D31" s="32" t="s">
        <v>7</v>
      </c>
      <c r="E31" s="82"/>
      <c r="F31" s="83" t="s">
        <v>278</v>
      </c>
      <c r="G31" s="84"/>
      <c r="H31" s="38">
        <v>30</v>
      </c>
      <c r="I31" s="7">
        <v>74</v>
      </c>
      <c r="J31" s="8">
        <v>60</v>
      </c>
      <c r="K31" s="9">
        <v>30</v>
      </c>
      <c r="L31" s="7">
        <v>77</v>
      </c>
      <c r="M31" s="8">
        <v>40</v>
      </c>
      <c r="N31" s="9">
        <v>40</v>
      </c>
      <c r="O31" s="7">
        <v>74</v>
      </c>
      <c r="P31" s="8">
        <v>20</v>
      </c>
      <c r="Q31" s="13">
        <f>AVERAGE(E31,H31,K31,N31)</f>
        <v>33.333333333333336</v>
      </c>
      <c r="R31" s="13">
        <f t="shared" si="1"/>
        <v>75</v>
      </c>
      <c r="S31" s="13">
        <f t="shared" si="2"/>
        <v>40</v>
      </c>
      <c r="T31" s="5">
        <f t="shared" si="3"/>
        <v>52</v>
      </c>
    </row>
    <row r="32" spans="1:20" x14ac:dyDescent="0.25">
      <c r="A32" s="67">
        <v>24</v>
      </c>
      <c r="B32" s="56" t="s">
        <v>71</v>
      </c>
      <c r="C32" s="32" t="s">
        <v>72</v>
      </c>
      <c r="D32" s="32" t="s">
        <v>7</v>
      </c>
      <c r="E32" s="7">
        <v>20</v>
      </c>
      <c r="F32" s="9">
        <v>75</v>
      </c>
      <c r="G32" s="8">
        <v>30</v>
      </c>
      <c r="H32" s="38">
        <v>50</v>
      </c>
      <c r="I32" s="7">
        <v>70</v>
      </c>
      <c r="J32" s="8">
        <v>50</v>
      </c>
      <c r="K32" s="9">
        <v>40</v>
      </c>
      <c r="L32" s="7">
        <v>78</v>
      </c>
      <c r="M32" s="8">
        <v>20</v>
      </c>
      <c r="N32" s="9">
        <v>20</v>
      </c>
      <c r="O32" s="7">
        <v>80</v>
      </c>
      <c r="P32" s="8">
        <v>10</v>
      </c>
      <c r="Q32" s="13">
        <f t="shared" ref="Q32" si="5">AVERAGE(E32,H32,K32,N32)</f>
        <v>32.5</v>
      </c>
      <c r="R32" s="13">
        <f t="shared" si="1"/>
        <v>75.75</v>
      </c>
      <c r="S32" s="13">
        <f t="shared" ref="S32" si="6">AVERAGE(G32,J32,M32,P32)</f>
        <v>27.5</v>
      </c>
      <c r="T32" s="5">
        <f t="shared" si="3"/>
        <v>48.3</v>
      </c>
    </row>
    <row r="33" spans="1:21" x14ac:dyDescent="0.25">
      <c r="A33" s="67">
        <v>25</v>
      </c>
      <c r="B33" s="56" t="s">
        <v>73</v>
      </c>
      <c r="C33" s="32" t="s">
        <v>74</v>
      </c>
      <c r="D33" s="32" t="s">
        <v>7</v>
      </c>
      <c r="E33" s="7">
        <v>30</v>
      </c>
      <c r="F33" s="9">
        <v>78</v>
      </c>
      <c r="G33" s="8">
        <v>20</v>
      </c>
      <c r="H33" s="38">
        <v>30</v>
      </c>
      <c r="I33" s="7">
        <v>70</v>
      </c>
      <c r="J33" s="8">
        <v>70</v>
      </c>
      <c r="K33" s="9">
        <v>10</v>
      </c>
      <c r="L33" s="7">
        <v>74</v>
      </c>
      <c r="M33" s="8">
        <v>40</v>
      </c>
      <c r="N33" s="9">
        <v>10</v>
      </c>
      <c r="O33" s="7">
        <v>60</v>
      </c>
      <c r="P33" s="8">
        <v>30</v>
      </c>
      <c r="Q33" s="13">
        <f t="shared" ref="Q33:Q65" si="7">AVERAGE(E33,H33,K33,N33)</f>
        <v>20</v>
      </c>
      <c r="R33" s="13">
        <f t="shared" si="1"/>
        <v>70.5</v>
      </c>
      <c r="S33" s="13">
        <f t="shared" ref="S33:S65" si="8">AVERAGE(G33,J33,M33,P33)</f>
        <v>40</v>
      </c>
      <c r="T33" s="5">
        <f t="shared" si="3"/>
        <v>46.2</v>
      </c>
    </row>
    <row r="34" spans="1:21" x14ac:dyDescent="0.25">
      <c r="A34" s="67">
        <v>26</v>
      </c>
      <c r="B34" s="56" t="s">
        <v>75</v>
      </c>
      <c r="C34" s="32" t="s">
        <v>76</v>
      </c>
      <c r="D34" s="32" t="s">
        <v>8</v>
      </c>
      <c r="E34" s="7">
        <v>20</v>
      </c>
      <c r="F34" s="9">
        <v>75</v>
      </c>
      <c r="G34" s="8">
        <v>30</v>
      </c>
      <c r="H34" s="38">
        <v>10</v>
      </c>
      <c r="I34" s="7">
        <v>76</v>
      </c>
      <c r="J34" s="8">
        <v>80</v>
      </c>
      <c r="K34" s="9">
        <v>50</v>
      </c>
      <c r="L34" s="7">
        <v>72</v>
      </c>
      <c r="M34" s="8">
        <v>20</v>
      </c>
      <c r="N34" s="9">
        <v>10</v>
      </c>
      <c r="O34" s="7">
        <v>80</v>
      </c>
      <c r="P34" s="8">
        <v>20</v>
      </c>
      <c r="Q34" s="13">
        <f t="shared" si="7"/>
        <v>22.5</v>
      </c>
      <c r="R34" s="13">
        <f t="shared" si="1"/>
        <v>75.75</v>
      </c>
      <c r="S34" s="13">
        <f t="shared" si="8"/>
        <v>37.5</v>
      </c>
      <c r="T34" s="5">
        <f t="shared" si="3"/>
        <v>48.3</v>
      </c>
      <c r="U34" s="57"/>
    </row>
    <row r="35" spans="1:21" x14ac:dyDescent="0.25">
      <c r="A35" s="67">
        <v>27</v>
      </c>
      <c r="B35" s="56" t="s">
        <v>77</v>
      </c>
      <c r="C35" s="32" t="s">
        <v>78</v>
      </c>
      <c r="D35" s="32" t="s">
        <v>8</v>
      </c>
      <c r="E35" s="7">
        <v>30</v>
      </c>
      <c r="F35" s="9">
        <v>75</v>
      </c>
      <c r="G35" s="8">
        <v>10</v>
      </c>
      <c r="H35" s="38">
        <v>60</v>
      </c>
      <c r="I35" s="7">
        <v>76</v>
      </c>
      <c r="J35" s="8">
        <v>80</v>
      </c>
      <c r="K35" s="9">
        <v>50</v>
      </c>
      <c r="L35" s="7">
        <v>79</v>
      </c>
      <c r="M35" s="8">
        <v>20</v>
      </c>
      <c r="N35" s="9">
        <v>60</v>
      </c>
      <c r="O35" s="7">
        <v>80</v>
      </c>
      <c r="P35" s="8">
        <v>30</v>
      </c>
      <c r="Q35" s="13">
        <f t="shared" si="7"/>
        <v>50</v>
      </c>
      <c r="R35" s="13">
        <f t="shared" si="1"/>
        <v>77.5</v>
      </c>
      <c r="S35" s="13">
        <f t="shared" si="8"/>
        <v>35</v>
      </c>
      <c r="T35" s="5">
        <f t="shared" si="3"/>
        <v>56.5</v>
      </c>
    </row>
    <row r="36" spans="1:21" x14ac:dyDescent="0.25">
      <c r="A36" s="67">
        <v>28</v>
      </c>
      <c r="B36" s="56" t="s">
        <v>79</v>
      </c>
      <c r="C36" s="32" t="s">
        <v>80</v>
      </c>
      <c r="D36" s="32" t="s">
        <v>8</v>
      </c>
      <c r="E36" s="7">
        <v>30</v>
      </c>
      <c r="F36" s="9">
        <v>78</v>
      </c>
      <c r="G36" s="8">
        <v>30</v>
      </c>
      <c r="H36" s="38">
        <v>50</v>
      </c>
      <c r="I36" s="4">
        <v>75</v>
      </c>
      <c r="J36" s="8">
        <v>100</v>
      </c>
      <c r="K36" s="9">
        <v>30</v>
      </c>
      <c r="L36" s="7">
        <v>78</v>
      </c>
      <c r="M36" s="8">
        <v>20</v>
      </c>
      <c r="N36" s="9">
        <v>30</v>
      </c>
      <c r="O36" s="7">
        <v>80</v>
      </c>
      <c r="P36" s="8">
        <v>30</v>
      </c>
      <c r="Q36" s="13">
        <f t="shared" si="7"/>
        <v>35</v>
      </c>
      <c r="R36" s="13">
        <f t="shared" si="1"/>
        <v>77.75</v>
      </c>
      <c r="S36" s="13">
        <f t="shared" si="8"/>
        <v>45</v>
      </c>
      <c r="T36" s="5">
        <f t="shared" si="3"/>
        <v>55.1</v>
      </c>
    </row>
    <row r="37" spans="1:21" x14ac:dyDescent="0.25">
      <c r="A37" s="67">
        <v>29</v>
      </c>
      <c r="B37" s="56" t="s">
        <v>81</v>
      </c>
      <c r="C37" s="32" t="s">
        <v>82</v>
      </c>
      <c r="D37" s="81" t="s">
        <v>8</v>
      </c>
      <c r="E37" s="4">
        <v>20</v>
      </c>
      <c r="F37" s="13">
        <v>77</v>
      </c>
      <c r="G37" s="8">
        <v>60</v>
      </c>
      <c r="H37" s="38">
        <v>30</v>
      </c>
      <c r="I37" s="7">
        <v>78</v>
      </c>
      <c r="J37" s="8">
        <v>60</v>
      </c>
      <c r="K37" s="13">
        <v>30</v>
      </c>
      <c r="L37" s="4">
        <v>70</v>
      </c>
      <c r="M37" s="8">
        <v>0</v>
      </c>
      <c r="N37" s="13">
        <v>50</v>
      </c>
      <c r="O37" s="4">
        <v>78</v>
      </c>
      <c r="P37" s="8">
        <v>20</v>
      </c>
      <c r="Q37" s="13">
        <f t="shared" si="7"/>
        <v>32.5</v>
      </c>
      <c r="R37" s="13">
        <f t="shared" si="1"/>
        <v>75.75</v>
      </c>
      <c r="S37" s="13">
        <f t="shared" si="8"/>
        <v>35</v>
      </c>
      <c r="T37" s="5">
        <f t="shared" si="3"/>
        <v>50.55</v>
      </c>
    </row>
    <row r="38" spans="1:21" x14ac:dyDescent="0.25">
      <c r="A38" s="67">
        <v>30</v>
      </c>
      <c r="B38" s="69" t="s">
        <v>83</v>
      </c>
      <c r="C38" s="32" t="s">
        <v>84</v>
      </c>
      <c r="D38" s="32" t="s">
        <v>8</v>
      </c>
      <c r="E38" s="7">
        <v>40</v>
      </c>
      <c r="F38" s="9">
        <v>76</v>
      </c>
      <c r="G38" s="8">
        <v>20</v>
      </c>
      <c r="H38" s="38">
        <v>100</v>
      </c>
      <c r="I38" s="19">
        <v>78</v>
      </c>
      <c r="J38" s="8">
        <v>100</v>
      </c>
      <c r="K38" s="9">
        <v>40</v>
      </c>
      <c r="L38" s="7">
        <v>80</v>
      </c>
      <c r="M38" s="8">
        <v>30</v>
      </c>
      <c r="N38" s="9">
        <v>60</v>
      </c>
      <c r="O38" s="7">
        <v>80</v>
      </c>
      <c r="P38" s="8">
        <v>20</v>
      </c>
      <c r="Q38" s="13">
        <f t="shared" si="7"/>
        <v>60</v>
      </c>
      <c r="R38" s="13">
        <f t="shared" si="1"/>
        <v>78.5</v>
      </c>
      <c r="S38" s="13">
        <f t="shared" si="8"/>
        <v>42.5</v>
      </c>
      <c r="T38" s="5">
        <f t="shared" si="3"/>
        <v>62.15</v>
      </c>
    </row>
    <row r="39" spans="1:21" x14ac:dyDescent="0.25">
      <c r="A39" s="67">
        <v>31</v>
      </c>
      <c r="B39" s="56" t="s">
        <v>85</v>
      </c>
      <c r="C39" s="32" t="s">
        <v>86</v>
      </c>
      <c r="D39" s="32" t="s">
        <v>8</v>
      </c>
      <c r="E39" s="7">
        <v>30</v>
      </c>
      <c r="F39" s="9">
        <v>78</v>
      </c>
      <c r="G39" s="8">
        <v>10</v>
      </c>
      <c r="H39" s="85"/>
      <c r="I39" s="7" t="s">
        <v>279</v>
      </c>
      <c r="J39" s="84"/>
      <c r="K39" s="85"/>
      <c r="L39" s="83" t="s">
        <v>280</v>
      </c>
      <c r="M39" s="84"/>
      <c r="N39" s="85"/>
      <c r="O39" s="83" t="s">
        <v>280</v>
      </c>
      <c r="P39" s="84"/>
      <c r="Q39" s="13">
        <f t="shared" si="7"/>
        <v>30</v>
      </c>
      <c r="R39" s="13">
        <f t="shared" si="1"/>
        <v>78</v>
      </c>
      <c r="S39" s="13">
        <f t="shared" si="8"/>
        <v>10</v>
      </c>
      <c r="T39" s="5">
        <f t="shared" si="3"/>
        <v>43.2</v>
      </c>
    </row>
    <row r="40" spans="1:21" x14ac:dyDescent="0.25">
      <c r="A40" s="67">
        <v>32</v>
      </c>
      <c r="B40" s="56" t="s">
        <v>87</v>
      </c>
      <c r="C40" s="32" t="s">
        <v>88</v>
      </c>
      <c r="D40" s="32" t="s">
        <v>8</v>
      </c>
      <c r="E40" s="7">
        <v>30</v>
      </c>
      <c r="F40" s="9">
        <v>80</v>
      </c>
      <c r="G40" s="8">
        <v>10</v>
      </c>
      <c r="H40" s="38">
        <v>20</v>
      </c>
      <c r="I40" s="7">
        <v>75</v>
      </c>
      <c r="J40" s="8">
        <v>40</v>
      </c>
      <c r="K40" s="9">
        <v>40</v>
      </c>
      <c r="L40" s="7">
        <v>80</v>
      </c>
      <c r="M40" s="8">
        <v>20</v>
      </c>
      <c r="N40" s="9">
        <v>20</v>
      </c>
      <c r="O40" s="7">
        <v>78</v>
      </c>
      <c r="P40" s="8">
        <v>10</v>
      </c>
      <c r="Q40" s="13">
        <f t="shared" si="7"/>
        <v>27.5</v>
      </c>
      <c r="R40" s="13">
        <f t="shared" si="1"/>
        <v>78.25</v>
      </c>
      <c r="S40" s="13">
        <f t="shared" si="8"/>
        <v>20</v>
      </c>
      <c r="T40" s="5">
        <f t="shared" si="3"/>
        <v>45.55</v>
      </c>
    </row>
    <row r="41" spans="1:21" x14ac:dyDescent="0.25">
      <c r="A41" s="67">
        <v>33</v>
      </c>
      <c r="B41" s="56" t="s">
        <v>89</v>
      </c>
      <c r="C41" s="32" t="s">
        <v>90</v>
      </c>
      <c r="D41" s="32" t="s">
        <v>8</v>
      </c>
      <c r="E41" s="7">
        <v>10</v>
      </c>
      <c r="F41" s="9">
        <v>74</v>
      </c>
      <c r="G41" s="8">
        <v>0</v>
      </c>
      <c r="H41" s="38">
        <v>40</v>
      </c>
      <c r="I41" s="7">
        <v>75</v>
      </c>
      <c r="J41" s="8">
        <v>80</v>
      </c>
      <c r="K41" s="9">
        <v>30</v>
      </c>
      <c r="L41" s="7">
        <v>78</v>
      </c>
      <c r="M41" s="8">
        <v>20</v>
      </c>
      <c r="N41" s="9">
        <v>10</v>
      </c>
      <c r="O41" s="7">
        <v>77</v>
      </c>
      <c r="P41" s="8">
        <v>0</v>
      </c>
      <c r="Q41" s="13">
        <f t="shared" si="7"/>
        <v>22.5</v>
      </c>
      <c r="R41" s="13">
        <f t="shared" ref="R41:R65" si="9">AVERAGE(F41,I41,L41,O41)</f>
        <v>76</v>
      </c>
      <c r="S41" s="13">
        <f t="shared" si="8"/>
        <v>25</v>
      </c>
      <c r="T41" s="5">
        <f t="shared" si="3"/>
        <v>44.65</v>
      </c>
    </row>
    <row r="42" spans="1:21" x14ac:dyDescent="0.25">
      <c r="A42" s="67">
        <v>34</v>
      </c>
      <c r="B42" s="56" t="s">
        <v>91</v>
      </c>
      <c r="C42" s="32" t="s">
        <v>92</v>
      </c>
      <c r="D42" s="32" t="s">
        <v>9</v>
      </c>
      <c r="E42" s="9">
        <v>30</v>
      </c>
      <c r="F42" s="7">
        <v>78</v>
      </c>
      <c r="G42" s="8">
        <v>50</v>
      </c>
      <c r="H42" s="38">
        <v>30</v>
      </c>
      <c r="I42" s="7">
        <v>77</v>
      </c>
      <c r="J42" s="8">
        <v>80</v>
      </c>
      <c r="K42" s="9">
        <v>60</v>
      </c>
      <c r="L42" s="7">
        <v>75</v>
      </c>
      <c r="M42" s="8">
        <v>10</v>
      </c>
      <c r="N42" s="9">
        <v>20</v>
      </c>
      <c r="O42" s="7">
        <v>79</v>
      </c>
      <c r="P42" s="8">
        <v>50</v>
      </c>
      <c r="Q42" s="13">
        <f t="shared" si="7"/>
        <v>35</v>
      </c>
      <c r="R42" s="13">
        <f t="shared" si="9"/>
        <v>77.25</v>
      </c>
      <c r="S42" s="13">
        <f t="shared" si="8"/>
        <v>47.5</v>
      </c>
      <c r="T42" s="5">
        <f t="shared" si="3"/>
        <v>55.65</v>
      </c>
    </row>
    <row r="43" spans="1:21" ht="15" customHeight="1" x14ac:dyDescent="0.25">
      <c r="A43" s="67">
        <v>35</v>
      </c>
      <c r="B43" s="56" t="s">
        <v>93</v>
      </c>
      <c r="C43" s="32" t="s">
        <v>94</v>
      </c>
      <c r="D43" s="32" t="s">
        <v>9</v>
      </c>
      <c r="E43" s="9">
        <v>20</v>
      </c>
      <c r="F43" s="7">
        <v>80</v>
      </c>
      <c r="G43" s="8">
        <v>100</v>
      </c>
      <c r="H43" s="38">
        <v>100</v>
      </c>
      <c r="I43" s="7">
        <v>77</v>
      </c>
      <c r="J43" s="8">
        <v>100</v>
      </c>
      <c r="K43" s="9">
        <v>50</v>
      </c>
      <c r="L43" s="7">
        <v>77</v>
      </c>
      <c r="M43" s="8">
        <v>40</v>
      </c>
      <c r="N43" s="9">
        <v>70</v>
      </c>
      <c r="O43" s="7">
        <v>78</v>
      </c>
      <c r="P43" s="8">
        <v>70</v>
      </c>
      <c r="Q43" s="13">
        <f t="shared" si="7"/>
        <v>60</v>
      </c>
      <c r="R43" s="13">
        <f t="shared" si="9"/>
        <v>78</v>
      </c>
      <c r="S43" s="13">
        <f t="shared" si="8"/>
        <v>77.5</v>
      </c>
      <c r="T43" s="5">
        <f t="shared" si="3"/>
        <v>72.45</v>
      </c>
    </row>
    <row r="44" spans="1:21" x14ac:dyDescent="0.25">
      <c r="A44" s="67">
        <v>36</v>
      </c>
      <c r="B44" s="56" t="s">
        <v>95</v>
      </c>
      <c r="C44" s="32" t="s">
        <v>96</v>
      </c>
      <c r="D44" s="32" t="s">
        <v>9</v>
      </c>
      <c r="E44" s="9">
        <v>0</v>
      </c>
      <c r="F44" s="7">
        <v>75</v>
      </c>
      <c r="G44" s="8">
        <v>20</v>
      </c>
      <c r="H44" s="38">
        <v>20</v>
      </c>
      <c r="I44" s="7">
        <v>77</v>
      </c>
      <c r="J44" s="8">
        <v>10</v>
      </c>
      <c r="K44" s="9">
        <v>0</v>
      </c>
      <c r="L44" s="7">
        <v>74</v>
      </c>
      <c r="M44" s="8">
        <v>10</v>
      </c>
      <c r="N44" s="9">
        <v>30</v>
      </c>
      <c r="O44" s="7">
        <v>75</v>
      </c>
      <c r="P44" s="8">
        <v>10</v>
      </c>
      <c r="Q44" s="13">
        <f t="shared" si="7"/>
        <v>12.5</v>
      </c>
      <c r="R44" s="13">
        <f t="shared" si="9"/>
        <v>75.25</v>
      </c>
      <c r="S44" s="13">
        <f t="shared" si="8"/>
        <v>12.5</v>
      </c>
      <c r="T44" s="5">
        <f>((3*Q44)+(4*R44)+(3*S44))/10</f>
        <v>37.6</v>
      </c>
    </row>
    <row r="45" spans="1:21" x14ac:dyDescent="0.25">
      <c r="A45" s="67">
        <v>37</v>
      </c>
      <c r="B45" s="56" t="s">
        <v>97</v>
      </c>
      <c r="C45" s="32" t="s">
        <v>98</v>
      </c>
      <c r="D45" s="32" t="s">
        <v>9</v>
      </c>
      <c r="E45" s="9">
        <v>40</v>
      </c>
      <c r="F45" s="7">
        <v>73</v>
      </c>
      <c r="G45" s="8">
        <v>90</v>
      </c>
      <c r="H45" s="38">
        <v>80</v>
      </c>
      <c r="I45" s="7">
        <v>77</v>
      </c>
      <c r="J45" s="8">
        <v>80</v>
      </c>
      <c r="K45" s="9">
        <v>60</v>
      </c>
      <c r="L45" s="7">
        <v>78</v>
      </c>
      <c r="M45" s="8">
        <v>50</v>
      </c>
      <c r="N45" s="9">
        <v>60</v>
      </c>
      <c r="O45" s="7">
        <v>77</v>
      </c>
      <c r="P45" s="8">
        <v>90</v>
      </c>
      <c r="Q45" s="13">
        <f t="shared" si="7"/>
        <v>60</v>
      </c>
      <c r="R45" s="13">
        <f t="shared" si="9"/>
        <v>76.25</v>
      </c>
      <c r="S45" s="13">
        <f t="shared" si="8"/>
        <v>77.5</v>
      </c>
      <c r="T45" s="5">
        <f t="shared" si="3"/>
        <v>71.75</v>
      </c>
    </row>
    <row r="46" spans="1:21" x14ac:dyDescent="0.25">
      <c r="A46" s="67">
        <v>38</v>
      </c>
      <c r="B46" s="56" t="s">
        <v>99</v>
      </c>
      <c r="C46" s="32" t="s">
        <v>100</v>
      </c>
      <c r="D46" s="32" t="s">
        <v>9</v>
      </c>
      <c r="E46" s="9">
        <v>40</v>
      </c>
      <c r="F46" s="7">
        <v>78</v>
      </c>
      <c r="G46" s="8">
        <v>60</v>
      </c>
      <c r="H46" s="38">
        <v>30</v>
      </c>
      <c r="I46" s="7">
        <v>77</v>
      </c>
      <c r="J46" s="8">
        <v>60</v>
      </c>
      <c r="K46" s="9">
        <v>50</v>
      </c>
      <c r="L46" s="7">
        <v>78</v>
      </c>
      <c r="M46" s="8">
        <v>30</v>
      </c>
      <c r="N46" s="9">
        <v>20</v>
      </c>
      <c r="O46" s="7">
        <v>76</v>
      </c>
      <c r="P46" s="8">
        <v>60</v>
      </c>
      <c r="Q46" s="13">
        <f t="shared" si="7"/>
        <v>35</v>
      </c>
      <c r="R46" s="13">
        <f t="shared" si="9"/>
        <v>77.25</v>
      </c>
      <c r="S46" s="13">
        <f t="shared" si="8"/>
        <v>52.5</v>
      </c>
      <c r="T46" s="5">
        <f t="shared" si="3"/>
        <v>57.15</v>
      </c>
    </row>
    <row r="47" spans="1:21" x14ac:dyDescent="0.25">
      <c r="A47" s="67">
        <v>39</v>
      </c>
      <c r="B47" s="56" t="s">
        <v>101</v>
      </c>
      <c r="C47" s="32" t="s">
        <v>102</v>
      </c>
      <c r="D47" s="32" t="s">
        <v>9</v>
      </c>
      <c r="E47" s="9">
        <v>30</v>
      </c>
      <c r="F47" s="7">
        <v>60</v>
      </c>
      <c r="G47" s="8">
        <v>10</v>
      </c>
      <c r="H47" s="38">
        <v>30</v>
      </c>
      <c r="I47" s="7">
        <v>77</v>
      </c>
      <c r="J47" s="8">
        <v>10</v>
      </c>
      <c r="K47" s="9">
        <v>10</v>
      </c>
      <c r="L47" s="7">
        <v>75</v>
      </c>
      <c r="M47" s="8">
        <v>40</v>
      </c>
      <c r="N47" s="9">
        <v>10</v>
      </c>
      <c r="O47" s="7">
        <v>78</v>
      </c>
      <c r="P47" s="8">
        <v>30</v>
      </c>
      <c r="Q47" s="13">
        <f t="shared" si="7"/>
        <v>20</v>
      </c>
      <c r="R47" s="13">
        <f t="shared" si="9"/>
        <v>72.5</v>
      </c>
      <c r="S47" s="13">
        <f t="shared" si="8"/>
        <v>22.5</v>
      </c>
      <c r="T47" s="5">
        <f t="shared" si="3"/>
        <v>41.75</v>
      </c>
    </row>
    <row r="48" spans="1:21" x14ac:dyDescent="0.25">
      <c r="A48" s="67">
        <v>40</v>
      </c>
      <c r="B48" s="56" t="s">
        <v>103</v>
      </c>
      <c r="C48" s="32" t="s">
        <v>104</v>
      </c>
      <c r="D48" s="32" t="s">
        <v>9</v>
      </c>
      <c r="E48" s="9">
        <v>30</v>
      </c>
      <c r="F48" s="7">
        <v>75</v>
      </c>
      <c r="G48" s="8">
        <v>50</v>
      </c>
      <c r="H48" s="6">
        <v>30</v>
      </c>
      <c r="I48" s="7">
        <v>77</v>
      </c>
      <c r="J48" s="8">
        <v>20</v>
      </c>
      <c r="K48" s="6">
        <v>70</v>
      </c>
      <c r="L48" s="7">
        <v>77</v>
      </c>
      <c r="M48" s="8">
        <v>30</v>
      </c>
      <c r="N48" s="6">
        <v>40</v>
      </c>
      <c r="O48" s="7">
        <v>79</v>
      </c>
      <c r="P48" s="8">
        <v>40</v>
      </c>
      <c r="Q48" s="13">
        <f t="shared" si="7"/>
        <v>42.5</v>
      </c>
      <c r="R48" s="13">
        <f t="shared" si="9"/>
        <v>77</v>
      </c>
      <c r="S48" s="13">
        <f t="shared" si="8"/>
        <v>35</v>
      </c>
      <c r="T48" s="5">
        <f t="shared" si="3"/>
        <v>54.05</v>
      </c>
    </row>
    <row r="49" spans="1:20" x14ac:dyDescent="0.25">
      <c r="A49" s="67">
        <v>41</v>
      </c>
      <c r="B49" s="56" t="s">
        <v>105</v>
      </c>
      <c r="C49" s="32" t="s">
        <v>106</v>
      </c>
      <c r="D49" s="32" t="s">
        <v>9</v>
      </c>
      <c r="E49" s="9">
        <v>40</v>
      </c>
      <c r="F49" s="7">
        <v>74</v>
      </c>
      <c r="G49" s="8">
        <v>40</v>
      </c>
      <c r="H49" s="6">
        <v>40</v>
      </c>
      <c r="I49" s="7">
        <v>77</v>
      </c>
      <c r="J49" s="8">
        <v>50</v>
      </c>
      <c r="K49" s="6">
        <v>20</v>
      </c>
      <c r="L49" s="7">
        <v>77</v>
      </c>
      <c r="M49" s="8">
        <v>20</v>
      </c>
      <c r="N49" s="6">
        <v>0</v>
      </c>
      <c r="O49" s="7">
        <v>79</v>
      </c>
      <c r="P49" s="8">
        <v>60</v>
      </c>
      <c r="Q49" s="13">
        <f t="shared" si="7"/>
        <v>25</v>
      </c>
      <c r="R49" s="13">
        <f t="shared" si="9"/>
        <v>76.75</v>
      </c>
      <c r="S49" s="13">
        <f t="shared" si="8"/>
        <v>42.5</v>
      </c>
      <c r="T49" s="5">
        <f t="shared" si="3"/>
        <v>50.95</v>
      </c>
    </row>
    <row r="50" spans="1:20" x14ac:dyDescent="0.25">
      <c r="A50" s="67">
        <v>42</v>
      </c>
      <c r="B50" s="56" t="s">
        <v>107</v>
      </c>
      <c r="C50" s="32" t="s">
        <v>108</v>
      </c>
      <c r="D50" s="32" t="s">
        <v>10</v>
      </c>
      <c r="E50" s="9">
        <v>20</v>
      </c>
      <c r="F50" s="7">
        <v>74</v>
      </c>
      <c r="G50" s="8">
        <v>70</v>
      </c>
      <c r="H50" s="6">
        <v>30</v>
      </c>
      <c r="I50" s="7">
        <v>77</v>
      </c>
      <c r="J50" s="8">
        <v>60</v>
      </c>
      <c r="K50" s="6">
        <v>30</v>
      </c>
      <c r="L50" s="7">
        <v>77</v>
      </c>
      <c r="M50" s="8">
        <v>0</v>
      </c>
      <c r="N50" s="6">
        <v>10</v>
      </c>
      <c r="O50" s="7">
        <v>76</v>
      </c>
      <c r="P50" s="8">
        <v>10</v>
      </c>
      <c r="Q50" s="13">
        <f t="shared" si="7"/>
        <v>22.5</v>
      </c>
      <c r="R50" s="13">
        <f t="shared" si="9"/>
        <v>76</v>
      </c>
      <c r="S50" s="13">
        <f t="shared" si="8"/>
        <v>35</v>
      </c>
      <c r="T50" s="5">
        <f t="shared" si="3"/>
        <v>47.65</v>
      </c>
    </row>
    <row r="51" spans="1:20" x14ac:dyDescent="0.25">
      <c r="A51" s="67">
        <v>43</v>
      </c>
      <c r="B51" s="56" t="s">
        <v>109</v>
      </c>
      <c r="C51" s="32" t="s">
        <v>110</v>
      </c>
      <c r="D51" s="32" t="s">
        <v>10</v>
      </c>
      <c r="E51" s="9">
        <v>60</v>
      </c>
      <c r="F51" s="7">
        <v>77</v>
      </c>
      <c r="G51" s="8">
        <v>70</v>
      </c>
      <c r="H51" s="6">
        <v>50</v>
      </c>
      <c r="I51" s="7">
        <v>77</v>
      </c>
      <c r="J51" s="8">
        <v>50</v>
      </c>
      <c r="K51" s="6">
        <v>70</v>
      </c>
      <c r="L51" s="7">
        <v>80</v>
      </c>
      <c r="M51" s="8">
        <v>0</v>
      </c>
      <c r="N51" s="6">
        <v>30</v>
      </c>
      <c r="O51" s="7">
        <v>76</v>
      </c>
      <c r="P51" s="8">
        <v>40</v>
      </c>
      <c r="Q51" s="13">
        <f t="shared" si="7"/>
        <v>52.5</v>
      </c>
      <c r="R51" s="13">
        <f t="shared" si="9"/>
        <v>77.5</v>
      </c>
      <c r="S51" s="13">
        <f t="shared" si="8"/>
        <v>40</v>
      </c>
      <c r="T51" s="5">
        <f t="shared" si="3"/>
        <v>58.75</v>
      </c>
    </row>
    <row r="52" spans="1:20" x14ac:dyDescent="0.25">
      <c r="A52" s="67">
        <v>44</v>
      </c>
      <c r="B52" s="56" t="s">
        <v>111</v>
      </c>
      <c r="C52" s="32" t="s">
        <v>112</v>
      </c>
      <c r="D52" s="32" t="s">
        <v>10</v>
      </c>
      <c r="E52" s="9">
        <v>80</v>
      </c>
      <c r="F52" s="7">
        <v>76</v>
      </c>
      <c r="G52" s="8">
        <v>90</v>
      </c>
      <c r="H52" s="6">
        <v>10</v>
      </c>
      <c r="I52" s="7">
        <v>77</v>
      </c>
      <c r="J52" s="8">
        <v>60</v>
      </c>
      <c r="K52" s="6">
        <v>50</v>
      </c>
      <c r="L52" s="7">
        <v>77</v>
      </c>
      <c r="M52" s="8">
        <v>0</v>
      </c>
      <c r="N52" s="6">
        <v>20</v>
      </c>
      <c r="O52" s="7">
        <v>78</v>
      </c>
      <c r="P52" s="8">
        <v>40</v>
      </c>
      <c r="Q52" s="13">
        <f t="shared" si="7"/>
        <v>40</v>
      </c>
      <c r="R52" s="13">
        <f t="shared" si="9"/>
        <v>77</v>
      </c>
      <c r="S52" s="13">
        <f t="shared" si="8"/>
        <v>47.5</v>
      </c>
      <c r="T52" s="5">
        <f t="shared" si="3"/>
        <v>57.05</v>
      </c>
    </row>
    <row r="53" spans="1:20" x14ac:dyDescent="0.25">
      <c r="A53" s="67">
        <v>45</v>
      </c>
      <c r="B53" s="56" t="s">
        <v>113</v>
      </c>
      <c r="C53" s="32" t="s">
        <v>114</v>
      </c>
      <c r="D53" s="32" t="s">
        <v>10</v>
      </c>
      <c r="E53" s="9">
        <v>40</v>
      </c>
      <c r="F53" s="7">
        <v>77</v>
      </c>
      <c r="G53" s="8">
        <v>50</v>
      </c>
      <c r="H53" s="6">
        <v>10</v>
      </c>
      <c r="I53" s="7">
        <v>77</v>
      </c>
      <c r="J53" s="8">
        <v>40</v>
      </c>
      <c r="K53" s="6">
        <v>60</v>
      </c>
      <c r="L53" s="7">
        <v>80</v>
      </c>
      <c r="M53" s="8">
        <v>20</v>
      </c>
      <c r="N53" s="6">
        <v>40</v>
      </c>
      <c r="O53" s="7">
        <v>76</v>
      </c>
      <c r="P53" s="8">
        <v>50</v>
      </c>
      <c r="Q53" s="13">
        <f t="shared" si="7"/>
        <v>37.5</v>
      </c>
      <c r="R53" s="13">
        <f t="shared" si="9"/>
        <v>77.5</v>
      </c>
      <c r="S53" s="13">
        <f t="shared" si="8"/>
        <v>40</v>
      </c>
      <c r="T53" s="5">
        <f t="shared" si="3"/>
        <v>54.25</v>
      </c>
    </row>
    <row r="54" spans="1:20" x14ac:dyDescent="0.25">
      <c r="A54" s="67">
        <v>46</v>
      </c>
      <c r="B54" s="56" t="s">
        <v>115</v>
      </c>
      <c r="C54" s="32" t="s">
        <v>116</v>
      </c>
      <c r="D54" s="32" t="s">
        <v>10</v>
      </c>
      <c r="E54" s="9">
        <v>50</v>
      </c>
      <c r="F54" s="7">
        <v>73</v>
      </c>
      <c r="G54" s="8">
        <v>70</v>
      </c>
      <c r="H54" s="6">
        <v>20</v>
      </c>
      <c r="I54" s="7">
        <v>77</v>
      </c>
      <c r="J54" s="8">
        <v>30</v>
      </c>
      <c r="K54" s="6">
        <v>80</v>
      </c>
      <c r="L54" s="7">
        <v>74</v>
      </c>
      <c r="M54" s="8">
        <v>20</v>
      </c>
      <c r="N54" s="6">
        <v>40</v>
      </c>
      <c r="O54" s="7">
        <v>78</v>
      </c>
      <c r="P54" s="8">
        <v>10</v>
      </c>
      <c r="Q54" s="13">
        <f t="shared" si="7"/>
        <v>47.5</v>
      </c>
      <c r="R54" s="13">
        <f t="shared" si="9"/>
        <v>75.5</v>
      </c>
      <c r="S54" s="13">
        <f t="shared" si="8"/>
        <v>32.5</v>
      </c>
      <c r="T54" s="5">
        <f t="shared" si="3"/>
        <v>54.2</v>
      </c>
    </row>
    <row r="55" spans="1:20" x14ac:dyDescent="0.25">
      <c r="A55" s="67">
        <v>47</v>
      </c>
      <c r="B55" s="56" t="s">
        <v>117</v>
      </c>
      <c r="C55" s="32" t="s">
        <v>118</v>
      </c>
      <c r="D55" s="32" t="s">
        <v>10</v>
      </c>
      <c r="E55" s="9">
        <v>50</v>
      </c>
      <c r="F55" s="7">
        <v>76</v>
      </c>
      <c r="G55" s="8">
        <v>100</v>
      </c>
      <c r="H55" s="6">
        <v>90</v>
      </c>
      <c r="I55" s="7">
        <v>77</v>
      </c>
      <c r="J55" s="8">
        <v>90</v>
      </c>
      <c r="K55" s="6">
        <v>100</v>
      </c>
      <c r="L55" s="7">
        <v>78</v>
      </c>
      <c r="M55" s="8">
        <v>20</v>
      </c>
      <c r="N55" s="6">
        <v>60</v>
      </c>
      <c r="O55" s="7">
        <v>77</v>
      </c>
      <c r="P55" s="8">
        <v>60</v>
      </c>
      <c r="Q55" s="13">
        <f t="shared" si="7"/>
        <v>75</v>
      </c>
      <c r="R55" s="13">
        <f t="shared" si="9"/>
        <v>77</v>
      </c>
      <c r="S55" s="13">
        <f t="shared" si="8"/>
        <v>67.5</v>
      </c>
      <c r="T55" s="5">
        <f t="shared" si="3"/>
        <v>73.55</v>
      </c>
    </row>
    <row r="56" spans="1:20" x14ac:dyDescent="0.25">
      <c r="A56" s="67">
        <v>48</v>
      </c>
      <c r="B56" s="56" t="s">
        <v>119</v>
      </c>
      <c r="C56" s="32" t="s">
        <v>120</v>
      </c>
      <c r="D56" s="32" t="s">
        <v>10</v>
      </c>
      <c r="E56" s="9">
        <v>40</v>
      </c>
      <c r="F56" s="7">
        <v>76</v>
      </c>
      <c r="G56" s="8">
        <v>60</v>
      </c>
      <c r="H56" s="6">
        <v>20</v>
      </c>
      <c r="I56" s="7">
        <v>77</v>
      </c>
      <c r="J56" s="8">
        <v>50</v>
      </c>
      <c r="K56" s="6">
        <v>50</v>
      </c>
      <c r="L56" s="7">
        <v>80</v>
      </c>
      <c r="M56" s="8">
        <v>30</v>
      </c>
      <c r="N56" s="6">
        <v>50</v>
      </c>
      <c r="O56" s="7">
        <v>80</v>
      </c>
      <c r="P56" s="8">
        <v>60</v>
      </c>
      <c r="Q56" s="13">
        <f t="shared" si="7"/>
        <v>40</v>
      </c>
      <c r="R56" s="13">
        <f t="shared" si="9"/>
        <v>78.25</v>
      </c>
      <c r="S56" s="13">
        <f t="shared" si="8"/>
        <v>50</v>
      </c>
      <c r="T56" s="5">
        <f t="shared" si="3"/>
        <v>58.3</v>
      </c>
    </row>
    <row r="57" spans="1:20" x14ac:dyDescent="0.25">
      <c r="A57" s="67">
        <v>49</v>
      </c>
      <c r="B57" s="56" t="s">
        <v>121</v>
      </c>
      <c r="C57" s="32" t="s">
        <v>122</v>
      </c>
      <c r="D57" s="32" t="s">
        <v>10</v>
      </c>
      <c r="E57" s="9">
        <v>10</v>
      </c>
      <c r="F57" s="7">
        <v>73</v>
      </c>
      <c r="G57" s="8">
        <v>50</v>
      </c>
      <c r="H57" s="6">
        <v>30</v>
      </c>
      <c r="I57" s="7">
        <v>77</v>
      </c>
      <c r="J57" s="8">
        <v>50</v>
      </c>
      <c r="K57" s="6">
        <v>40</v>
      </c>
      <c r="L57" s="7">
        <v>70</v>
      </c>
      <c r="M57" s="8">
        <v>20</v>
      </c>
      <c r="N57" s="6">
        <v>10</v>
      </c>
      <c r="O57" s="7">
        <v>79</v>
      </c>
      <c r="P57" s="8">
        <v>40</v>
      </c>
      <c r="Q57" s="13">
        <f t="shared" si="7"/>
        <v>22.5</v>
      </c>
      <c r="R57" s="13">
        <f t="shared" si="9"/>
        <v>74.75</v>
      </c>
      <c r="S57" s="13">
        <f t="shared" si="8"/>
        <v>40</v>
      </c>
      <c r="T57" s="5">
        <f t="shared" si="3"/>
        <v>48.65</v>
      </c>
    </row>
    <row r="58" spans="1:20" x14ac:dyDescent="0.25">
      <c r="A58" s="67">
        <v>50</v>
      </c>
      <c r="B58" s="56" t="s">
        <v>123</v>
      </c>
      <c r="C58" s="32" t="s">
        <v>124</v>
      </c>
      <c r="D58" s="32" t="s">
        <v>255</v>
      </c>
      <c r="E58" s="9">
        <v>20</v>
      </c>
      <c r="F58" s="7">
        <v>70</v>
      </c>
      <c r="G58" s="8">
        <v>40</v>
      </c>
      <c r="H58" s="6">
        <v>20</v>
      </c>
      <c r="I58" s="7">
        <v>7</v>
      </c>
      <c r="J58" s="8">
        <v>40</v>
      </c>
      <c r="K58" s="6">
        <v>10</v>
      </c>
      <c r="L58" s="7">
        <v>73</v>
      </c>
      <c r="M58" s="8">
        <v>0</v>
      </c>
      <c r="N58" s="6">
        <v>40</v>
      </c>
      <c r="O58" s="7">
        <v>74</v>
      </c>
      <c r="P58" s="8">
        <v>10</v>
      </c>
      <c r="Q58" s="13">
        <f t="shared" si="7"/>
        <v>22.5</v>
      </c>
      <c r="R58" s="13">
        <f t="shared" si="9"/>
        <v>56</v>
      </c>
      <c r="S58" s="13">
        <f t="shared" si="8"/>
        <v>22.5</v>
      </c>
      <c r="T58" s="5">
        <f t="shared" si="3"/>
        <v>35.9</v>
      </c>
    </row>
    <row r="59" spans="1:20" x14ac:dyDescent="0.25">
      <c r="A59" s="67">
        <v>51</v>
      </c>
      <c r="B59" s="56" t="s">
        <v>125</v>
      </c>
      <c r="C59" s="32" t="s">
        <v>126</v>
      </c>
      <c r="D59" s="32" t="s">
        <v>255</v>
      </c>
      <c r="E59" s="9">
        <v>0</v>
      </c>
      <c r="F59" s="7">
        <v>78</v>
      </c>
      <c r="G59" s="8">
        <v>10</v>
      </c>
      <c r="H59" s="6">
        <v>40</v>
      </c>
      <c r="I59" s="7">
        <v>77</v>
      </c>
      <c r="J59" s="8">
        <v>50</v>
      </c>
      <c r="K59" s="6">
        <v>30</v>
      </c>
      <c r="L59" s="7">
        <v>76</v>
      </c>
      <c r="M59" s="8">
        <v>10</v>
      </c>
      <c r="N59" s="6">
        <v>40</v>
      </c>
      <c r="O59" s="7">
        <v>77</v>
      </c>
      <c r="P59" s="8">
        <v>30</v>
      </c>
      <c r="Q59" s="13">
        <f t="shared" si="7"/>
        <v>27.5</v>
      </c>
      <c r="R59" s="13">
        <f t="shared" si="9"/>
        <v>77</v>
      </c>
      <c r="S59" s="13">
        <f t="shared" si="8"/>
        <v>25</v>
      </c>
      <c r="T59" s="5">
        <f t="shared" si="3"/>
        <v>46.55</v>
      </c>
    </row>
    <row r="60" spans="1:20" x14ac:dyDescent="0.25">
      <c r="A60" s="67">
        <v>52</v>
      </c>
      <c r="B60" s="56" t="s">
        <v>127</v>
      </c>
      <c r="C60" s="32" t="s">
        <v>128</v>
      </c>
      <c r="D60" s="32" t="s">
        <v>255</v>
      </c>
      <c r="E60" s="9">
        <v>80</v>
      </c>
      <c r="F60" s="7">
        <v>75</v>
      </c>
      <c r="G60" s="8">
        <v>90</v>
      </c>
      <c r="H60" s="6">
        <v>90</v>
      </c>
      <c r="I60" s="7">
        <v>80</v>
      </c>
      <c r="J60" s="8">
        <v>100</v>
      </c>
      <c r="K60" s="6">
        <v>90</v>
      </c>
      <c r="L60" s="7">
        <v>80</v>
      </c>
      <c r="M60" s="8">
        <v>50</v>
      </c>
      <c r="N60" s="6">
        <v>80</v>
      </c>
      <c r="O60" s="7">
        <v>75</v>
      </c>
      <c r="P60" s="8">
        <v>90</v>
      </c>
      <c r="Q60" s="13">
        <f t="shared" si="7"/>
        <v>85</v>
      </c>
      <c r="R60" s="13">
        <f t="shared" si="9"/>
        <v>77.5</v>
      </c>
      <c r="S60" s="13">
        <f t="shared" si="8"/>
        <v>82.5</v>
      </c>
      <c r="T60" s="5">
        <f t="shared" si="3"/>
        <v>81.25</v>
      </c>
    </row>
    <row r="61" spans="1:20" x14ac:dyDescent="0.25">
      <c r="A61" s="67">
        <v>53</v>
      </c>
      <c r="B61" s="56" t="s">
        <v>129</v>
      </c>
      <c r="C61" s="32" t="s">
        <v>130</v>
      </c>
      <c r="D61" s="32" t="s">
        <v>255</v>
      </c>
      <c r="E61" s="9">
        <v>10</v>
      </c>
      <c r="F61" s="7">
        <v>75</v>
      </c>
      <c r="G61" s="8">
        <v>80</v>
      </c>
      <c r="H61" s="6">
        <v>10</v>
      </c>
      <c r="I61" s="7">
        <v>77</v>
      </c>
      <c r="J61" s="8">
        <v>40</v>
      </c>
      <c r="K61" s="6">
        <v>0</v>
      </c>
      <c r="L61" s="7">
        <v>75</v>
      </c>
      <c r="M61" s="8">
        <v>10</v>
      </c>
      <c r="N61" s="6">
        <v>10</v>
      </c>
      <c r="O61" s="7">
        <v>78</v>
      </c>
      <c r="P61" s="8">
        <v>70</v>
      </c>
      <c r="Q61" s="13">
        <f t="shared" si="7"/>
        <v>7.5</v>
      </c>
      <c r="R61" s="13">
        <f t="shared" si="9"/>
        <v>76.25</v>
      </c>
      <c r="S61" s="13">
        <f t="shared" si="8"/>
        <v>50</v>
      </c>
      <c r="T61" s="5">
        <f t="shared" si="3"/>
        <v>47.75</v>
      </c>
    </row>
    <row r="62" spans="1:20" x14ac:dyDescent="0.25">
      <c r="A62" s="67">
        <v>54</v>
      </c>
      <c r="B62" s="56" t="s">
        <v>131</v>
      </c>
      <c r="C62" s="32" t="s">
        <v>132</v>
      </c>
      <c r="D62" s="32" t="s">
        <v>255</v>
      </c>
      <c r="E62" s="9">
        <v>80</v>
      </c>
      <c r="F62" s="7">
        <v>60</v>
      </c>
      <c r="G62" s="8">
        <v>90</v>
      </c>
      <c r="H62" s="6">
        <v>20</v>
      </c>
      <c r="I62" s="7">
        <v>73</v>
      </c>
      <c r="J62" s="8">
        <v>60</v>
      </c>
      <c r="K62" s="6">
        <v>20</v>
      </c>
      <c r="L62" s="7">
        <v>77</v>
      </c>
      <c r="M62" s="8">
        <v>40</v>
      </c>
      <c r="N62" s="6">
        <v>60</v>
      </c>
      <c r="O62" s="7">
        <v>74</v>
      </c>
      <c r="P62" s="8">
        <v>20</v>
      </c>
      <c r="Q62" s="13">
        <f t="shared" si="7"/>
        <v>45</v>
      </c>
      <c r="R62" s="13">
        <f t="shared" si="9"/>
        <v>71</v>
      </c>
      <c r="S62" s="13">
        <f t="shared" si="8"/>
        <v>52.5</v>
      </c>
      <c r="T62" s="5">
        <f t="shared" si="3"/>
        <v>57.65</v>
      </c>
    </row>
    <row r="63" spans="1:20" x14ac:dyDescent="0.25">
      <c r="A63" s="67">
        <v>55</v>
      </c>
      <c r="B63" s="56" t="s">
        <v>133</v>
      </c>
      <c r="C63" s="32" t="s">
        <v>134</v>
      </c>
      <c r="D63" s="32" t="s">
        <v>255</v>
      </c>
      <c r="E63" s="9">
        <v>20</v>
      </c>
      <c r="F63" s="7">
        <v>78</v>
      </c>
      <c r="G63" s="8">
        <v>60</v>
      </c>
      <c r="H63" s="6">
        <v>20</v>
      </c>
      <c r="I63" s="7">
        <v>77</v>
      </c>
      <c r="J63" s="8">
        <v>50</v>
      </c>
      <c r="K63" s="6">
        <v>40</v>
      </c>
      <c r="L63" s="7">
        <v>80</v>
      </c>
      <c r="M63" s="8">
        <v>30</v>
      </c>
      <c r="N63" s="6">
        <v>20</v>
      </c>
      <c r="O63" s="7">
        <v>73</v>
      </c>
      <c r="P63" s="8">
        <v>30</v>
      </c>
      <c r="Q63" s="13">
        <f t="shared" si="7"/>
        <v>25</v>
      </c>
      <c r="R63" s="13">
        <f t="shared" si="9"/>
        <v>77</v>
      </c>
      <c r="S63" s="13">
        <f t="shared" si="8"/>
        <v>42.5</v>
      </c>
      <c r="T63" s="5">
        <f t="shared" si="3"/>
        <v>51.05</v>
      </c>
    </row>
    <row r="64" spans="1:20" x14ac:dyDescent="0.25">
      <c r="A64" s="67">
        <v>56</v>
      </c>
      <c r="B64" s="56" t="s">
        <v>135</v>
      </c>
      <c r="C64" s="32" t="s">
        <v>136</v>
      </c>
      <c r="D64" s="32" t="s">
        <v>255</v>
      </c>
      <c r="E64" s="9">
        <v>90</v>
      </c>
      <c r="F64" s="7">
        <v>75</v>
      </c>
      <c r="G64" s="8">
        <v>100</v>
      </c>
      <c r="H64" s="6">
        <v>100</v>
      </c>
      <c r="I64" s="7">
        <v>78</v>
      </c>
      <c r="J64" s="8">
        <v>100</v>
      </c>
      <c r="K64" s="6">
        <v>100</v>
      </c>
      <c r="L64" s="7">
        <v>79</v>
      </c>
      <c r="M64" s="8">
        <v>50</v>
      </c>
      <c r="N64" s="6">
        <v>80</v>
      </c>
      <c r="O64" s="7">
        <v>78</v>
      </c>
      <c r="P64" s="8">
        <v>80</v>
      </c>
      <c r="Q64" s="13">
        <f t="shared" si="7"/>
        <v>92.5</v>
      </c>
      <c r="R64" s="13">
        <f t="shared" si="9"/>
        <v>77.5</v>
      </c>
      <c r="S64" s="13">
        <f t="shared" si="8"/>
        <v>82.5</v>
      </c>
      <c r="T64" s="5">
        <f t="shared" si="3"/>
        <v>83.5</v>
      </c>
    </row>
    <row r="65" spans="1:21" ht="15.75" thickBot="1" x14ac:dyDescent="0.3">
      <c r="A65" s="70">
        <v>57</v>
      </c>
      <c r="B65" s="71" t="s">
        <v>137</v>
      </c>
      <c r="C65" s="72" t="s">
        <v>138</v>
      </c>
      <c r="D65" s="72" t="s">
        <v>255</v>
      </c>
      <c r="E65" s="35">
        <v>40</v>
      </c>
      <c r="F65" s="36">
        <v>75</v>
      </c>
      <c r="G65" s="33">
        <v>60</v>
      </c>
      <c r="H65" s="37">
        <v>40</v>
      </c>
      <c r="I65" s="36">
        <v>77</v>
      </c>
      <c r="J65" s="33">
        <v>20</v>
      </c>
      <c r="K65" s="37">
        <v>20</v>
      </c>
      <c r="L65" s="36">
        <v>76</v>
      </c>
      <c r="M65" s="33">
        <v>10</v>
      </c>
      <c r="N65" s="37">
        <v>40</v>
      </c>
      <c r="O65" s="36">
        <v>78</v>
      </c>
      <c r="P65" s="33">
        <v>30</v>
      </c>
      <c r="Q65" s="37">
        <f t="shared" si="7"/>
        <v>35</v>
      </c>
      <c r="R65" s="35">
        <f t="shared" si="9"/>
        <v>76.5</v>
      </c>
      <c r="S65" s="54">
        <f t="shared" si="8"/>
        <v>30</v>
      </c>
      <c r="T65" s="86">
        <f t="shared" si="3"/>
        <v>50.1</v>
      </c>
    </row>
    <row r="66" spans="1:21" x14ac:dyDescent="0.25">
      <c r="A66" s="14"/>
      <c r="B66" s="75"/>
      <c r="C66" s="22"/>
      <c r="D66" s="22"/>
      <c r="G66" s="34"/>
      <c r="I66" s="14"/>
      <c r="J66" s="3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x14ac:dyDescent="0.25">
      <c r="A67" s="2" t="s">
        <v>15</v>
      </c>
      <c r="B67" s="2"/>
      <c r="C67" s="22"/>
      <c r="D67" s="22"/>
      <c r="E67" s="11"/>
      <c r="F67" s="52"/>
      <c r="G67" s="2"/>
      <c r="H67" s="22"/>
      <c r="I67" s="2"/>
      <c r="J67" s="2"/>
      <c r="L67" s="2"/>
      <c r="M67" s="2"/>
      <c r="N67" s="2"/>
      <c r="O67" s="2" t="s">
        <v>16</v>
      </c>
      <c r="Q67" s="2"/>
      <c r="R67" s="2"/>
      <c r="S67" s="2"/>
      <c r="T67" s="20">
        <f>AVERAGE(T9:T65)</f>
        <v>53.665789473684228</v>
      </c>
    </row>
    <row r="68" spans="1:21" x14ac:dyDescent="0.25">
      <c r="A68" s="2" t="s">
        <v>17</v>
      </c>
      <c r="B68" s="2"/>
      <c r="C68" s="22"/>
      <c r="D68" s="22"/>
      <c r="E68" s="11"/>
      <c r="F68" s="11"/>
      <c r="G68" s="2"/>
      <c r="H68" s="22"/>
      <c r="I68" s="2"/>
      <c r="J68" s="2"/>
      <c r="K68" s="2"/>
      <c r="L68" s="2"/>
      <c r="M68" s="2"/>
      <c r="N68" s="2"/>
      <c r="O68" s="2" t="s">
        <v>18</v>
      </c>
      <c r="Q68" s="2"/>
      <c r="R68" s="2"/>
      <c r="T68" s="20">
        <f>MAX(T9:T65)</f>
        <v>83.5</v>
      </c>
    </row>
    <row r="69" spans="1:21" x14ac:dyDescent="0.25">
      <c r="A69" s="2" t="s">
        <v>282</v>
      </c>
      <c r="B69" s="2"/>
      <c r="C69" s="22"/>
      <c r="D69" s="22"/>
      <c r="E69" s="11"/>
      <c r="F69" s="11"/>
      <c r="G69" s="2"/>
      <c r="H69" s="22"/>
      <c r="I69" s="2"/>
      <c r="J69" s="2"/>
      <c r="K69" s="2"/>
      <c r="L69" s="2"/>
      <c r="M69" s="2"/>
      <c r="N69" s="2"/>
      <c r="O69" s="2" t="s">
        <v>19</v>
      </c>
      <c r="Q69" s="2"/>
      <c r="R69" s="2"/>
      <c r="S69" s="2"/>
      <c r="T69" s="20">
        <f>MIN(T9:T65)</f>
        <v>35.9</v>
      </c>
    </row>
    <row r="71" spans="1:21" x14ac:dyDescent="0.25">
      <c r="A71" s="1"/>
      <c r="B71" s="14" t="s">
        <v>20</v>
      </c>
      <c r="G71" s="20" t="s">
        <v>281</v>
      </c>
      <c r="Q71" s="2" t="s">
        <v>283</v>
      </c>
      <c r="R71" s="1"/>
      <c r="S71" s="1"/>
      <c r="U71" s="2"/>
    </row>
    <row r="72" spans="1:21" x14ac:dyDescent="0.25">
      <c r="A72" s="1"/>
      <c r="B72" s="14" t="s">
        <v>21</v>
      </c>
      <c r="Q72" s="1"/>
      <c r="R72" s="1"/>
      <c r="S72" s="1"/>
      <c r="U72" s="2"/>
    </row>
    <row r="73" spans="1:21" x14ac:dyDescent="0.25">
      <c r="A73" s="1"/>
      <c r="B73" s="14"/>
      <c r="Q73" s="1"/>
      <c r="R73" s="1"/>
      <c r="S73" s="1"/>
      <c r="U73" s="2"/>
    </row>
    <row r="74" spans="1:21" x14ac:dyDescent="0.25">
      <c r="A74" s="1"/>
      <c r="B74" s="15"/>
      <c r="C74" s="21"/>
      <c r="D74" s="21"/>
      <c r="E74" s="58"/>
      <c r="F74" s="58"/>
      <c r="G74" s="1"/>
      <c r="H74" s="2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U74" s="2"/>
    </row>
    <row r="75" spans="1:21" x14ac:dyDescent="0.25">
      <c r="A75" s="2"/>
      <c r="B75" s="2"/>
      <c r="C75" s="22"/>
      <c r="D75" s="22"/>
      <c r="E75" s="11"/>
      <c r="F75" s="11"/>
      <c r="G75" s="2"/>
      <c r="H75" s="2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U75" s="2"/>
    </row>
    <row r="76" spans="1:21" x14ac:dyDescent="0.25">
      <c r="A76" s="2"/>
      <c r="B76" s="11" t="s">
        <v>24</v>
      </c>
      <c r="C76" s="22"/>
      <c r="D76" s="22"/>
      <c r="E76" s="22"/>
      <c r="F76" s="22"/>
      <c r="G76" s="12"/>
      <c r="H76" s="22"/>
      <c r="I76" s="12"/>
      <c r="J76" s="12"/>
      <c r="K76" s="12"/>
      <c r="L76" s="12"/>
      <c r="M76" s="2"/>
      <c r="N76" s="12"/>
      <c r="O76" s="11"/>
      <c r="P76" s="11"/>
      <c r="Q76" s="2"/>
      <c r="R76" s="2"/>
      <c r="S76" s="11"/>
    </row>
    <row r="77" spans="1:21" x14ac:dyDescent="0.25">
      <c r="A77" s="97" t="s">
        <v>267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</row>
    <row r="78" spans="1:21" x14ac:dyDescent="0.25">
      <c r="A78" s="97" t="s">
        <v>254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</row>
    <row r="79" spans="1:21" x14ac:dyDescent="0.25">
      <c r="A79" s="97" t="s">
        <v>271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</row>
    <row r="80" spans="1:21" x14ac:dyDescent="0.25">
      <c r="A80" s="2"/>
      <c r="B80" s="2"/>
      <c r="C80" s="22"/>
      <c r="D80" s="22"/>
      <c r="E80" s="11"/>
      <c r="F80" s="11"/>
      <c r="G80" s="2"/>
      <c r="H80" s="2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thickBot="1" x14ac:dyDescent="0.3">
      <c r="A81" s="2"/>
      <c r="B81" s="29" t="s">
        <v>22</v>
      </c>
      <c r="C81" s="22"/>
      <c r="D81" s="22"/>
      <c r="E81" s="11"/>
      <c r="F81" s="11"/>
      <c r="G81" s="2"/>
      <c r="H81" s="2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25">
      <c r="A82" s="104" t="s">
        <v>0</v>
      </c>
      <c r="B82" s="104" t="s">
        <v>1</v>
      </c>
      <c r="C82" s="104" t="s">
        <v>2</v>
      </c>
      <c r="D82" s="104" t="s">
        <v>139</v>
      </c>
      <c r="E82" s="91" t="s">
        <v>272</v>
      </c>
      <c r="F82" s="107"/>
      <c r="G82" s="108"/>
      <c r="H82" s="91" t="s">
        <v>273</v>
      </c>
      <c r="I82" s="107"/>
      <c r="J82" s="108"/>
      <c r="K82" s="91" t="s">
        <v>274</v>
      </c>
      <c r="L82" s="92"/>
      <c r="M82" s="93"/>
      <c r="N82" s="91" t="s">
        <v>275</v>
      </c>
      <c r="O82" s="92"/>
      <c r="P82" s="93"/>
      <c r="Q82" s="98" t="s">
        <v>12</v>
      </c>
      <c r="R82" s="99"/>
      <c r="S82" s="100"/>
      <c r="T82" s="104" t="s">
        <v>13</v>
      </c>
    </row>
    <row r="83" spans="1:21" ht="15" customHeight="1" x14ac:dyDescent="0.25">
      <c r="A83" s="105"/>
      <c r="B83" s="105"/>
      <c r="C83" s="105"/>
      <c r="D83" s="105"/>
      <c r="E83" s="109"/>
      <c r="F83" s="110"/>
      <c r="G83" s="111"/>
      <c r="H83" s="109"/>
      <c r="I83" s="110"/>
      <c r="J83" s="111"/>
      <c r="K83" s="94"/>
      <c r="L83" s="95"/>
      <c r="M83" s="96"/>
      <c r="N83" s="94"/>
      <c r="O83" s="95"/>
      <c r="P83" s="96"/>
      <c r="Q83" s="101"/>
      <c r="R83" s="102"/>
      <c r="S83" s="103"/>
      <c r="T83" s="105"/>
    </row>
    <row r="84" spans="1:21" ht="15.75" thickBot="1" x14ac:dyDescent="0.3">
      <c r="A84" s="106"/>
      <c r="B84" s="106"/>
      <c r="C84" s="106"/>
      <c r="D84" s="106"/>
      <c r="E84" s="16" t="s">
        <v>3</v>
      </c>
      <c r="F84" s="17" t="s">
        <v>268</v>
      </c>
      <c r="G84" s="18" t="s">
        <v>269</v>
      </c>
      <c r="H84" s="16" t="s">
        <v>3</v>
      </c>
      <c r="I84" s="17" t="s">
        <v>268</v>
      </c>
      <c r="J84" s="18" t="s">
        <v>269</v>
      </c>
      <c r="K84" s="16" t="s">
        <v>3</v>
      </c>
      <c r="L84" s="17" t="s">
        <v>268</v>
      </c>
      <c r="M84" s="18" t="s">
        <v>269</v>
      </c>
      <c r="N84" s="16" t="s">
        <v>3</v>
      </c>
      <c r="O84" s="17" t="s">
        <v>268</v>
      </c>
      <c r="P84" s="18" t="s">
        <v>269</v>
      </c>
      <c r="Q84" s="16" t="s">
        <v>3</v>
      </c>
      <c r="R84" s="17" t="s">
        <v>268</v>
      </c>
      <c r="S84" s="18" t="s">
        <v>14</v>
      </c>
      <c r="T84" s="106"/>
    </row>
    <row r="85" spans="1:21" ht="15" customHeight="1" x14ac:dyDescent="0.25">
      <c r="A85" s="73">
        <v>1</v>
      </c>
      <c r="B85" s="55" t="s">
        <v>140</v>
      </c>
      <c r="C85" s="66" t="s">
        <v>141</v>
      </c>
      <c r="D85" s="80" t="s">
        <v>260</v>
      </c>
      <c r="E85" s="9">
        <v>20</v>
      </c>
      <c r="F85" s="7">
        <v>78</v>
      </c>
      <c r="G85" s="8">
        <v>10</v>
      </c>
      <c r="H85" s="38">
        <v>50</v>
      </c>
      <c r="I85" s="7">
        <v>74</v>
      </c>
      <c r="J85" s="8">
        <v>40</v>
      </c>
      <c r="K85" s="85"/>
      <c r="L85" s="83" t="s">
        <v>280</v>
      </c>
      <c r="M85" s="84"/>
      <c r="N85" s="85"/>
      <c r="O85" s="83" t="s">
        <v>280</v>
      </c>
      <c r="P85" s="84"/>
      <c r="Q85" s="13">
        <f>AVERAGE(E85,H85,K85,N85)</f>
        <v>35</v>
      </c>
      <c r="R85" s="13">
        <f>AVERAGE(F85,I85,L85,O85)</f>
        <v>76</v>
      </c>
      <c r="S85" s="53">
        <f>AVERAGE(G85,J85,M85,P85)</f>
        <v>25</v>
      </c>
      <c r="T85" s="5">
        <f t="shared" ref="T85:T141" si="10">((3*Q85)+(4*R85)+(3*S85))/10</f>
        <v>48.4</v>
      </c>
    </row>
    <row r="86" spans="1:21" ht="15" customHeight="1" x14ac:dyDescent="0.25">
      <c r="A86" s="68">
        <v>2</v>
      </c>
      <c r="B86" s="56" t="s">
        <v>142</v>
      </c>
      <c r="C86" s="32" t="s">
        <v>143</v>
      </c>
      <c r="D86" s="78" t="s">
        <v>260</v>
      </c>
      <c r="E86" s="9">
        <v>0</v>
      </c>
      <c r="F86" s="7">
        <v>79</v>
      </c>
      <c r="G86" s="8">
        <v>20</v>
      </c>
      <c r="H86" s="38">
        <v>40</v>
      </c>
      <c r="I86" s="7">
        <v>78</v>
      </c>
      <c r="J86" s="8">
        <v>60</v>
      </c>
      <c r="K86" s="42">
        <v>10</v>
      </c>
      <c r="L86" s="7">
        <v>70</v>
      </c>
      <c r="M86" s="8">
        <v>10</v>
      </c>
      <c r="N86" s="9">
        <v>30</v>
      </c>
      <c r="O86" s="7">
        <v>76</v>
      </c>
      <c r="P86" s="8">
        <v>20</v>
      </c>
      <c r="Q86" s="13">
        <f t="shared" ref="Q86:Q140" si="11">AVERAGE(E86,H86,K86,N86)</f>
        <v>20</v>
      </c>
      <c r="R86" s="13">
        <f t="shared" ref="R86:R140" si="12">AVERAGE(F86,I86,L86,O86)</f>
        <v>75.75</v>
      </c>
      <c r="S86" s="53">
        <f t="shared" ref="S86:S140" si="13">AVERAGE(G86,J86,M86,P86)</f>
        <v>27.5</v>
      </c>
      <c r="T86" s="5">
        <f t="shared" si="10"/>
        <v>44.55</v>
      </c>
    </row>
    <row r="87" spans="1:21" ht="15" customHeight="1" x14ac:dyDescent="0.25">
      <c r="A87" s="68">
        <v>3</v>
      </c>
      <c r="B87" s="56" t="s">
        <v>144</v>
      </c>
      <c r="C87" s="32" t="s">
        <v>145</v>
      </c>
      <c r="D87" s="78" t="s">
        <v>260</v>
      </c>
      <c r="E87" s="9">
        <v>30</v>
      </c>
      <c r="F87" s="7">
        <v>78</v>
      </c>
      <c r="G87" s="8">
        <v>0</v>
      </c>
      <c r="H87" s="38">
        <v>30</v>
      </c>
      <c r="I87" s="7">
        <v>78</v>
      </c>
      <c r="J87" s="8">
        <v>40</v>
      </c>
      <c r="K87" s="42">
        <v>50</v>
      </c>
      <c r="L87" s="7">
        <v>77</v>
      </c>
      <c r="M87" s="8">
        <v>20</v>
      </c>
      <c r="N87" s="9">
        <v>20</v>
      </c>
      <c r="O87" s="7">
        <v>76</v>
      </c>
      <c r="P87" s="8">
        <v>30</v>
      </c>
      <c r="Q87" s="13">
        <f t="shared" si="11"/>
        <v>32.5</v>
      </c>
      <c r="R87" s="13">
        <f t="shared" si="12"/>
        <v>77.25</v>
      </c>
      <c r="S87" s="53">
        <f t="shared" si="13"/>
        <v>22.5</v>
      </c>
      <c r="T87" s="5">
        <f t="shared" si="10"/>
        <v>47.4</v>
      </c>
    </row>
    <row r="88" spans="1:21" ht="15" customHeight="1" x14ac:dyDescent="0.25">
      <c r="A88" s="68">
        <v>4</v>
      </c>
      <c r="B88" s="56" t="s">
        <v>146</v>
      </c>
      <c r="C88" s="32" t="s">
        <v>147</v>
      </c>
      <c r="D88" s="78" t="s">
        <v>260</v>
      </c>
      <c r="E88" s="9">
        <v>30</v>
      </c>
      <c r="F88" s="7">
        <v>79</v>
      </c>
      <c r="G88" s="8">
        <v>30</v>
      </c>
      <c r="H88" s="38">
        <v>80</v>
      </c>
      <c r="I88" s="7">
        <v>78</v>
      </c>
      <c r="J88" s="8">
        <v>100</v>
      </c>
      <c r="K88" s="9">
        <v>50</v>
      </c>
      <c r="L88" s="7">
        <v>78</v>
      </c>
      <c r="M88" s="8">
        <v>20</v>
      </c>
      <c r="N88" s="9">
        <v>30</v>
      </c>
      <c r="O88" s="7">
        <v>80</v>
      </c>
      <c r="P88" s="8">
        <v>80</v>
      </c>
      <c r="Q88" s="13">
        <f t="shared" si="11"/>
        <v>47.5</v>
      </c>
      <c r="R88" s="13">
        <f t="shared" si="12"/>
        <v>78.75</v>
      </c>
      <c r="S88" s="53">
        <f t="shared" si="13"/>
        <v>57.5</v>
      </c>
      <c r="T88" s="5">
        <f t="shared" si="10"/>
        <v>63</v>
      </c>
    </row>
    <row r="89" spans="1:21" ht="15" customHeight="1" x14ac:dyDescent="0.25">
      <c r="A89" s="68">
        <v>5</v>
      </c>
      <c r="B89" s="56" t="s">
        <v>148</v>
      </c>
      <c r="C89" s="32" t="s">
        <v>149</v>
      </c>
      <c r="D89" s="78" t="s">
        <v>260</v>
      </c>
      <c r="E89" s="9">
        <v>0</v>
      </c>
      <c r="F89" s="7">
        <v>79</v>
      </c>
      <c r="G89" s="8">
        <v>0</v>
      </c>
      <c r="H89" s="38">
        <v>10</v>
      </c>
      <c r="I89" s="7">
        <v>77</v>
      </c>
      <c r="J89" s="8">
        <v>20</v>
      </c>
      <c r="K89" s="9">
        <v>20</v>
      </c>
      <c r="L89" s="7">
        <v>71</v>
      </c>
      <c r="M89" s="8">
        <v>0</v>
      </c>
      <c r="N89" s="9">
        <v>10</v>
      </c>
      <c r="O89" s="7">
        <v>75</v>
      </c>
      <c r="P89" s="8">
        <v>0</v>
      </c>
      <c r="Q89" s="13">
        <f t="shared" si="11"/>
        <v>10</v>
      </c>
      <c r="R89" s="13">
        <f t="shared" si="12"/>
        <v>75.5</v>
      </c>
      <c r="S89" s="53">
        <f t="shared" si="13"/>
        <v>5</v>
      </c>
      <c r="T89" s="5">
        <f t="shared" si="10"/>
        <v>34.700000000000003</v>
      </c>
    </row>
    <row r="90" spans="1:21" ht="15" customHeight="1" x14ac:dyDescent="0.25">
      <c r="A90" s="68">
        <v>6</v>
      </c>
      <c r="B90" s="56" t="s">
        <v>150</v>
      </c>
      <c r="C90" s="32" t="s">
        <v>151</v>
      </c>
      <c r="D90" s="78" t="s">
        <v>260</v>
      </c>
      <c r="E90" s="9">
        <v>20</v>
      </c>
      <c r="F90" s="7">
        <v>74</v>
      </c>
      <c r="G90" s="8">
        <v>20</v>
      </c>
      <c r="H90" s="38">
        <v>50</v>
      </c>
      <c r="I90" s="7">
        <v>80</v>
      </c>
      <c r="J90" s="8">
        <v>80</v>
      </c>
      <c r="K90" s="9">
        <v>40</v>
      </c>
      <c r="L90" s="7">
        <v>72</v>
      </c>
      <c r="M90" s="8">
        <v>10</v>
      </c>
      <c r="N90" s="9">
        <v>40</v>
      </c>
      <c r="O90" s="7">
        <v>76</v>
      </c>
      <c r="P90" s="8">
        <v>20</v>
      </c>
      <c r="Q90" s="13">
        <f t="shared" si="11"/>
        <v>37.5</v>
      </c>
      <c r="R90" s="13">
        <f t="shared" si="12"/>
        <v>75.5</v>
      </c>
      <c r="S90" s="53">
        <f t="shared" si="13"/>
        <v>32.5</v>
      </c>
      <c r="T90" s="5">
        <f t="shared" si="10"/>
        <v>51.2</v>
      </c>
    </row>
    <row r="91" spans="1:21" ht="15" customHeight="1" x14ac:dyDescent="0.25">
      <c r="A91" s="68">
        <v>7</v>
      </c>
      <c r="B91" s="56" t="s">
        <v>152</v>
      </c>
      <c r="C91" s="32" t="s">
        <v>153</v>
      </c>
      <c r="D91" s="78" t="s">
        <v>260</v>
      </c>
      <c r="E91" s="9">
        <v>40</v>
      </c>
      <c r="F91" s="7">
        <v>77</v>
      </c>
      <c r="G91" s="8">
        <v>30</v>
      </c>
      <c r="H91" s="38">
        <v>70</v>
      </c>
      <c r="I91" s="7">
        <v>79</v>
      </c>
      <c r="J91" s="8">
        <v>80</v>
      </c>
      <c r="K91" s="9">
        <v>30</v>
      </c>
      <c r="L91" s="7">
        <v>77</v>
      </c>
      <c r="M91" s="8">
        <v>0</v>
      </c>
      <c r="N91" s="9">
        <v>0</v>
      </c>
      <c r="O91" s="7">
        <v>74</v>
      </c>
      <c r="P91" s="8">
        <v>30</v>
      </c>
      <c r="Q91" s="13">
        <f t="shared" si="11"/>
        <v>35</v>
      </c>
      <c r="R91" s="13">
        <f t="shared" si="12"/>
        <v>76.75</v>
      </c>
      <c r="S91" s="53">
        <f t="shared" si="13"/>
        <v>35</v>
      </c>
      <c r="T91" s="5">
        <f t="shared" si="10"/>
        <v>51.7</v>
      </c>
    </row>
    <row r="92" spans="1:21" ht="15" customHeight="1" x14ac:dyDescent="0.25">
      <c r="A92" s="68">
        <v>8</v>
      </c>
      <c r="B92" s="56" t="s">
        <v>154</v>
      </c>
      <c r="C92" s="32" t="s">
        <v>155</v>
      </c>
      <c r="D92" s="78" t="s">
        <v>260</v>
      </c>
      <c r="E92" s="9">
        <v>20</v>
      </c>
      <c r="F92" s="7">
        <v>77</v>
      </c>
      <c r="G92" s="8">
        <v>10</v>
      </c>
      <c r="H92" s="38">
        <v>40</v>
      </c>
      <c r="I92" s="7">
        <v>75</v>
      </c>
      <c r="J92" s="8">
        <v>40</v>
      </c>
      <c r="K92" s="9">
        <v>10</v>
      </c>
      <c r="L92" s="7">
        <v>80</v>
      </c>
      <c r="M92" s="8">
        <v>10</v>
      </c>
      <c r="N92" s="9">
        <v>20</v>
      </c>
      <c r="O92" s="7">
        <v>80</v>
      </c>
      <c r="P92" s="8">
        <v>40</v>
      </c>
      <c r="Q92" s="13">
        <f t="shared" si="11"/>
        <v>22.5</v>
      </c>
      <c r="R92" s="13">
        <f t="shared" si="12"/>
        <v>78</v>
      </c>
      <c r="S92" s="53">
        <f t="shared" si="13"/>
        <v>25</v>
      </c>
      <c r="T92" s="5">
        <f t="shared" si="10"/>
        <v>45.45</v>
      </c>
    </row>
    <row r="93" spans="1:21" ht="15" customHeight="1" x14ac:dyDescent="0.25">
      <c r="A93" s="68">
        <v>9</v>
      </c>
      <c r="B93" s="56" t="s">
        <v>156</v>
      </c>
      <c r="C93" s="32" t="s">
        <v>157</v>
      </c>
      <c r="D93" s="78" t="s">
        <v>260</v>
      </c>
      <c r="E93" s="9">
        <v>30</v>
      </c>
      <c r="F93" s="7">
        <v>77</v>
      </c>
      <c r="G93" s="8">
        <v>10</v>
      </c>
      <c r="H93" s="38">
        <v>30</v>
      </c>
      <c r="I93" s="7">
        <v>77</v>
      </c>
      <c r="J93" s="8">
        <v>60</v>
      </c>
      <c r="K93" s="9">
        <v>40</v>
      </c>
      <c r="L93" s="7">
        <v>73</v>
      </c>
      <c r="M93" s="8">
        <v>20</v>
      </c>
      <c r="N93" s="9">
        <v>0</v>
      </c>
      <c r="O93" s="7">
        <v>75</v>
      </c>
      <c r="P93" s="8">
        <v>10</v>
      </c>
      <c r="Q93" s="13">
        <f t="shared" si="11"/>
        <v>25</v>
      </c>
      <c r="R93" s="13">
        <f t="shared" si="12"/>
        <v>75.5</v>
      </c>
      <c r="S93" s="53">
        <f t="shared" si="13"/>
        <v>25</v>
      </c>
      <c r="T93" s="5">
        <f t="shared" si="10"/>
        <v>45.2</v>
      </c>
    </row>
    <row r="94" spans="1:21" ht="15" customHeight="1" x14ac:dyDescent="0.25">
      <c r="A94" s="68">
        <v>10</v>
      </c>
      <c r="B94" s="56" t="s">
        <v>158</v>
      </c>
      <c r="C94" s="32" t="s">
        <v>159</v>
      </c>
      <c r="D94" s="78" t="s">
        <v>261</v>
      </c>
      <c r="E94" s="9">
        <v>20</v>
      </c>
      <c r="F94" s="7">
        <v>78</v>
      </c>
      <c r="G94" s="8">
        <v>30</v>
      </c>
      <c r="H94" s="38">
        <v>40</v>
      </c>
      <c r="I94" s="7">
        <v>76</v>
      </c>
      <c r="J94" s="8">
        <v>80</v>
      </c>
      <c r="K94" s="9">
        <v>20</v>
      </c>
      <c r="L94" s="7">
        <v>72</v>
      </c>
      <c r="M94" s="8">
        <v>20</v>
      </c>
      <c r="N94" s="9">
        <v>40</v>
      </c>
      <c r="O94" s="7">
        <v>76</v>
      </c>
      <c r="P94" s="8">
        <v>50</v>
      </c>
      <c r="Q94" s="13">
        <f t="shared" si="11"/>
        <v>30</v>
      </c>
      <c r="R94" s="13">
        <f t="shared" si="12"/>
        <v>75.5</v>
      </c>
      <c r="S94" s="53">
        <f t="shared" si="13"/>
        <v>45</v>
      </c>
      <c r="T94" s="5">
        <f t="shared" si="10"/>
        <v>52.7</v>
      </c>
    </row>
    <row r="95" spans="1:21" ht="15" customHeight="1" x14ac:dyDescent="0.25">
      <c r="A95" s="68">
        <v>11</v>
      </c>
      <c r="B95" s="56" t="s">
        <v>160</v>
      </c>
      <c r="C95" s="32" t="s">
        <v>161</v>
      </c>
      <c r="D95" s="78" t="s">
        <v>261</v>
      </c>
      <c r="E95" s="9">
        <v>20</v>
      </c>
      <c r="F95" s="7">
        <v>79</v>
      </c>
      <c r="G95" s="8">
        <v>10</v>
      </c>
      <c r="H95" s="38">
        <v>70</v>
      </c>
      <c r="I95" s="7">
        <v>79</v>
      </c>
      <c r="J95" s="8">
        <v>90</v>
      </c>
      <c r="K95" s="9">
        <v>40</v>
      </c>
      <c r="L95" s="7">
        <v>72</v>
      </c>
      <c r="M95" s="8">
        <v>10</v>
      </c>
      <c r="N95" s="9">
        <v>60</v>
      </c>
      <c r="O95" s="7">
        <v>77</v>
      </c>
      <c r="P95" s="8">
        <v>20</v>
      </c>
      <c r="Q95" s="13">
        <f t="shared" si="11"/>
        <v>47.5</v>
      </c>
      <c r="R95" s="13">
        <f t="shared" si="12"/>
        <v>76.75</v>
      </c>
      <c r="S95" s="53">
        <f t="shared" si="13"/>
        <v>32.5</v>
      </c>
      <c r="T95" s="5">
        <f t="shared" si="10"/>
        <v>54.7</v>
      </c>
    </row>
    <row r="96" spans="1:21" ht="15" customHeight="1" x14ac:dyDescent="0.25">
      <c r="A96" s="68">
        <v>12</v>
      </c>
      <c r="B96" s="56" t="s">
        <v>162</v>
      </c>
      <c r="C96" s="32" t="s">
        <v>163</v>
      </c>
      <c r="D96" s="78" t="s">
        <v>261</v>
      </c>
      <c r="E96" s="9">
        <v>20</v>
      </c>
      <c r="F96" s="7">
        <v>76</v>
      </c>
      <c r="G96" s="8">
        <v>30</v>
      </c>
      <c r="H96" s="38">
        <v>90</v>
      </c>
      <c r="I96" s="7">
        <v>75</v>
      </c>
      <c r="J96" s="8">
        <v>100</v>
      </c>
      <c r="K96" s="9">
        <v>20</v>
      </c>
      <c r="L96" s="7">
        <v>60</v>
      </c>
      <c r="M96" s="8">
        <v>30</v>
      </c>
      <c r="N96" s="9">
        <v>30</v>
      </c>
      <c r="O96" s="7">
        <v>75</v>
      </c>
      <c r="P96" s="8">
        <v>50</v>
      </c>
      <c r="Q96" s="13">
        <f t="shared" si="11"/>
        <v>40</v>
      </c>
      <c r="R96" s="13">
        <f t="shared" si="12"/>
        <v>71.5</v>
      </c>
      <c r="S96" s="53">
        <f t="shared" si="13"/>
        <v>52.5</v>
      </c>
      <c r="T96" s="5">
        <f t="shared" si="10"/>
        <v>56.35</v>
      </c>
    </row>
    <row r="97" spans="1:20" ht="15" customHeight="1" x14ac:dyDescent="0.25">
      <c r="A97" s="68">
        <v>13</v>
      </c>
      <c r="B97" s="56" t="s">
        <v>164</v>
      </c>
      <c r="C97" s="32" t="s">
        <v>165</v>
      </c>
      <c r="D97" s="78" t="s">
        <v>261</v>
      </c>
      <c r="E97" s="9">
        <v>10</v>
      </c>
      <c r="F97" s="7">
        <v>78</v>
      </c>
      <c r="G97" s="8">
        <v>20</v>
      </c>
      <c r="H97" s="38">
        <v>80</v>
      </c>
      <c r="I97" s="7">
        <v>79</v>
      </c>
      <c r="J97" s="8">
        <v>90</v>
      </c>
      <c r="K97" s="9">
        <v>30</v>
      </c>
      <c r="L97" s="7">
        <v>77</v>
      </c>
      <c r="M97" s="8">
        <v>0</v>
      </c>
      <c r="N97" s="9">
        <v>40</v>
      </c>
      <c r="O97" s="7">
        <v>76</v>
      </c>
      <c r="P97" s="8">
        <v>20</v>
      </c>
      <c r="Q97" s="13">
        <f t="shared" si="11"/>
        <v>40</v>
      </c>
      <c r="R97" s="13">
        <f t="shared" si="12"/>
        <v>77.5</v>
      </c>
      <c r="S97" s="53">
        <f t="shared" si="13"/>
        <v>32.5</v>
      </c>
      <c r="T97" s="5">
        <f t="shared" si="10"/>
        <v>52.75</v>
      </c>
    </row>
    <row r="98" spans="1:20" ht="15" customHeight="1" x14ac:dyDescent="0.25">
      <c r="A98" s="68">
        <v>14</v>
      </c>
      <c r="B98" s="56" t="s">
        <v>166</v>
      </c>
      <c r="C98" s="32" t="s">
        <v>167</v>
      </c>
      <c r="D98" s="78" t="s">
        <v>261</v>
      </c>
      <c r="E98" s="9">
        <v>30</v>
      </c>
      <c r="F98" s="7">
        <v>78</v>
      </c>
      <c r="G98" s="8">
        <v>20</v>
      </c>
      <c r="H98" s="38">
        <v>30</v>
      </c>
      <c r="I98" s="7">
        <v>78</v>
      </c>
      <c r="J98" s="8">
        <v>60</v>
      </c>
      <c r="K98" s="9">
        <v>10</v>
      </c>
      <c r="L98" s="7">
        <v>77</v>
      </c>
      <c r="M98" s="8">
        <v>20</v>
      </c>
      <c r="N98" s="9">
        <v>10</v>
      </c>
      <c r="O98" s="7">
        <v>77</v>
      </c>
      <c r="P98" s="8">
        <v>30</v>
      </c>
      <c r="Q98" s="13">
        <f t="shared" si="11"/>
        <v>20</v>
      </c>
      <c r="R98" s="13">
        <f t="shared" si="12"/>
        <v>77.5</v>
      </c>
      <c r="S98" s="53">
        <f t="shared" si="13"/>
        <v>32.5</v>
      </c>
      <c r="T98" s="5">
        <f t="shared" si="10"/>
        <v>46.75</v>
      </c>
    </row>
    <row r="99" spans="1:20" ht="15" customHeight="1" x14ac:dyDescent="0.25">
      <c r="A99" s="68">
        <v>15</v>
      </c>
      <c r="B99" s="56" t="s">
        <v>168</v>
      </c>
      <c r="C99" s="32" t="s">
        <v>169</v>
      </c>
      <c r="D99" s="78" t="s">
        <v>261</v>
      </c>
      <c r="E99" s="9">
        <v>10</v>
      </c>
      <c r="F99" s="7">
        <v>77</v>
      </c>
      <c r="G99" s="8">
        <v>50</v>
      </c>
      <c r="H99" s="38">
        <v>70</v>
      </c>
      <c r="I99" s="7">
        <v>75</v>
      </c>
      <c r="J99" s="8">
        <v>100</v>
      </c>
      <c r="K99" s="9">
        <v>30</v>
      </c>
      <c r="L99" s="7">
        <v>78</v>
      </c>
      <c r="M99" s="8">
        <v>30</v>
      </c>
      <c r="N99" s="9">
        <v>20</v>
      </c>
      <c r="O99" s="7">
        <v>77</v>
      </c>
      <c r="P99" s="8">
        <v>40</v>
      </c>
      <c r="Q99" s="13">
        <f t="shared" si="11"/>
        <v>32.5</v>
      </c>
      <c r="R99" s="13">
        <f t="shared" si="12"/>
        <v>76.75</v>
      </c>
      <c r="S99" s="53">
        <f t="shared" si="13"/>
        <v>55</v>
      </c>
      <c r="T99" s="5">
        <f t="shared" si="10"/>
        <v>56.95</v>
      </c>
    </row>
    <row r="100" spans="1:20" ht="15" customHeight="1" x14ac:dyDescent="0.25">
      <c r="A100" s="68">
        <v>16</v>
      </c>
      <c r="B100" s="56" t="s">
        <v>170</v>
      </c>
      <c r="C100" s="32" t="s">
        <v>171</v>
      </c>
      <c r="D100" s="78" t="s">
        <v>261</v>
      </c>
      <c r="E100" s="9">
        <v>0</v>
      </c>
      <c r="F100" s="7">
        <v>77</v>
      </c>
      <c r="G100" s="8">
        <v>30</v>
      </c>
      <c r="H100" s="38">
        <v>40</v>
      </c>
      <c r="I100" s="7">
        <v>75</v>
      </c>
      <c r="J100" s="8">
        <v>70</v>
      </c>
      <c r="K100" s="9">
        <v>30</v>
      </c>
      <c r="L100" s="7">
        <v>77</v>
      </c>
      <c r="M100" s="8">
        <v>10</v>
      </c>
      <c r="N100" s="9">
        <v>20</v>
      </c>
      <c r="O100" s="7">
        <v>76</v>
      </c>
      <c r="P100" s="8">
        <v>10</v>
      </c>
      <c r="Q100" s="13">
        <f t="shared" si="11"/>
        <v>22.5</v>
      </c>
      <c r="R100" s="13">
        <f t="shared" si="12"/>
        <v>76.25</v>
      </c>
      <c r="S100" s="53">
        <f t="shared" si="13"/>
        <v>30</v>
      </c>
      <c r="T100" s="5">
        <f t="shared" si="10"/>
        <v>46.25</v>
      </c>
    </row>
    <row r="101" spans="1:20" ht="15" customHeight="1" x14ac:dyDescent="0.25">
      <c r="A101" s="68">
        <v>17</v>
      </c>
      <c r="B101" s="56" t="s">
        <v>172</v>
      </c>
      <c r="C101" s="32" t="s">
        <v>173</v>
      </c>
      <c r="D101" s="78" t="s">
        <v>261</v>
      </c>
      <c r="E101" s="9">
        <v>20</v>
      </c>
      <c r="F101" s="7">
        <v>78</v>
      </c>
      <c r="G101" s="8">
        <v>60</v>
      </c>
      <c r="H101" s="38">
        <v>100</v>
      </c>
      <c r="I101" s="7">
        <v>78</v>
      </c>
      <c r="J101" s="8">
        <v>100</v>
      </c>
      <c r="K101" s="9">
        <v>80</v>
      </c>
      <c r="L101" s="7">
        <v>76</v>
      </c>
      <c r="M101" s="8">
        <v>60</v>
      </c>
      <c r="N101" s="9">
        <v>60</v>
      </c>
      <c r="O101" s="7">
        <v>76</v>
      </c>
      <c r="P101" s="8">
        <v>50</v>
      </c>
      <c r="Q101" s="13">
        <f t="shared" si="11"/>
        <v>65</v>
      </c>
      <c r="R101" s="13">
        <f t="shared" si="12"/>
        <v>77</v>
      </c>
      <c r="S101" s="53">
        <f t="shared" si="13"/>
        <v>67.5</v>
      </c>
      <c r="T101" s="5">
        <f t="shared" si="10"/>
        <v>70.55</v>
      </c>
    </row>
    <row r="102" spans="1:20" ht="15" customHeight="1" x14ac:dyDescent="0.25">
      <c r="A102" s="68">
        <v>18</v>
      </c>
      <c r="B102" s="56" t="s">
        <v>174</v>
      </c>
      <c r="C102" s="32" t="s">
        <v>175</v>
      </c>
      <c r="D102" s="78" t="s">
        <v>262</v>
      </c>
      <c r="E102" s="9">
        <v>0</v>
      </c>
      <c r="F102" s="19">
        <v>77</v>
      </c>
      <c r="G102" s="8">
        <v>10</v>
      </c>
      <c r="H102" s="85"/>
      <c r="I102" s="83" t="s">
        <v>280</v>
      </c>
      <c r="J102" s="84"/>
      <c r="K102" s="85"/>
      <c r="L102" s="83" t="s">
        <v>280</v>
      </c>
      <c r="M102" s="84"/>
      <c r="N102" s="85"/>
      <c r="O102" s="83" t="s">
        <v>280</v>
      </c>
      <c r="P102" s="84"/>
      <c r="Q102" s="13">
        <f t="shared" si="11"/>
        <v>0</v>
      </c>
      <c r="R102" s="13">
        <f t="shared" si="12"/>
        <v>77</v>
      </c>
      <c r="S102" s="53">
        <f t="shared" si="13"/>
        <v>10</v>
      </c>
      <c r="T102" s="5">
        <f t="shared" si="10"/>
        <v>33.799999999999997</v>
      </c>
    </row>
    <row r="103" spans="1:20" ht="15" customHeight="1" x14ac:dyDescent="0.25">
      <c r="A103" s="68">
        <v>19</v>
      </c>
      <c r="B103" s="56" t="s">
        <v>176</v>
      </c>
      <c r="C103" s="32" t="s">
        <v>177</v>
      </c>
      <c r="D103" s="78" t="s">
        <v>262</v>
      </c>
      <c r="E103" s="9">
        <v>10</v>
      </c>
      <c r="F103" s="7">
        <v>79</v>
      </c>
      <c r="G103" s="8">
        <v>20</v>
      </c>
      <c r="H103" s="38">
        <v>40</v>
      </c>
      <c r="I103" s="7">
        <v>79</v>
      </c>
      <c r="J103" s="8">
        <v>80</v>
      </c>
      <c r="K103" s="9">
        <v>20</v>
      </c>
      <c r="L103" s="7">
        <v>72</v>
      </c>
      <c r="M103" s="8">
        <v>10</v>
      </c>
      <c r="N103" s="9">
        <v>50</v>
      </c>
      <c r="O103" s="7">
        <v>74</v>
      </c>
      <c r="P103" s="8">
        <v>20</v>
      </c>
      <c r="Q103" s="13">
        <f t="shared" si="11"/>
        <v>30</v>
      </c>
      <c r="R103" s="13">
        <f t="shared" si="12"/>
        <v>76</v>
      </c>
      <c r="S103" s="53">
        <f t="shared" si="13"/>
        <v>32.5</v>
      </c>
      <c r="T103" s="5">
        <f t="shared" si="10"/>
        <v>49.15</v>
      </c>
    </row>
    <row r="104" spans="1:20" ht="15" customHeight="1" x14ac:dyDescent="0.25">
      <c r="A104" s="68">
        <v>20</v>
      </c>
      <c r="B104" s="56" t="s">
        <v>178</v>
      </c>
      <c r="C104" s="32" t="s">
        <v>179</v>
      </c>
      <c r="D104" s="78" t="s">
        <v>262</v>
      </c>
      <c r="E104" s="9">
        <v>10</v>
      </c>
      <c r="F104" s="7">
        <v>78</v>
      </c>
      <c r="G104" s="8">
        <v>20</v>
      </c>
      <c r="H104" s="38">
        <v>30</v>
      </c>
      <c r="I104" s="7">
        <v>79</v>
      </c>
      <c r="J104" s="8">
        <v>60</v>
      </c>
      <c r="K104" s="9">
        <v>30</v>
      </c>
      <c r="L104" s="7">
        <v>75</v>
      </c>
      <c r="M104" s="8">
        <v>40</v>
      </c>
      <c r="N104" s="9">
        <v>40</v>
      </c>
      <c r="O104" s="7">
        <v>78</v>
      </c>
      <c r="P104" s="8">
        <v>20</v>
      </c>
      <c r="Q104" s="13">
        <f t="shared" si="11"/>
        <v>27.5</v>
      </c>
      <c r="R104" s="13">
        <f t="shared" si="12"/>
        <v>77.5</v>
      </c>
      <c r="S104" s="53">
        <f t="shared" si="13"/>
        <v>35</v>
      </c>
      <c r="T104" s="5">
        <f t="shared" si="10"/>
        <v>49.75</v>
      </c>
    </row>
    <row r="105" spans="1:20" ht="15" customHeight="1" x14ac:dyDescent="0.25">
      <c r="A105" s="68">
        <v>21</v>
      </c>
      <c r="B105" s="56" t="s">
        <v>180</v>
      </c>
      <c r="C105" s="32" t="s">
        <v>181</v>
      </c>
      <c r="D105" s="78" t="s">
        <v>262</v>
      </c>
      <c r="E105" s="9">
        <v>40</v>
      </c>
      <c r="F105" s="7">
        <v>77</v>
      </c>
      <c r="G105" s="8">
        <v>30</v>
      </c>
      <c r="H105" s="39">
        <v>50</v>
      </c>
      <c r="I105" s="40">
        <v>75</v>
      </c>
      <c r="J105" s="8">
        <v>40</v>
      </c>
      <c r="K105" s="6">
        <v>60</v>
      </c>
      <c r="L105" s="7">
        <v>74</v>
      </c>
      <c r="M105" s="8">
        <v>40</v>
      </c>
      <c r="N105" s="9">
        <v>20</v>
      </c>
      <c r="O105" s="7">
        <v>78</v>
      </c>
      <c r="P105" s="8">
        <v>30</v>
      </c>
      <c r="Q105" s="13">
        <f t="shared" si="11"/>
        <v>42.5</v>
      </c>
      <c r="R105" s="13">
        <f t="shared" si="12"/>
        <v>76</v>
      </c>
      <c r="S105" s="53">
        <f t="shared" si="13"/>
        <v>35</v>
      </c>
      <c r="T105" s="5">
        <f t="shared" si="10"/>
        <v>53.65</v>
      </c>
    </row>
    <row r="106" spans="1:20" ht="15" customHeight="1" x14ac:dyDescent="0.25">
      <c r="A106" s="68">
        <v>22</v>
      </c>
      <c r="B106" s="56" t="s">
        <v>182</v>
      </c>
      <c r="C106" s="32" t="s">
        <v>183</v>
      </c>
      <c r="D106" s="78" t="s">
        <v>262</v>
      </c>
      <c r="E106" s="9">
        <v>30</v>
      </c>
      <c r="F106" s="7">
        <v>78</v>
      </c>
      <c r="G106" s="8">
        <v>30</v>
      </c>
      <c r="H106" s="38">
        <v>50</v>
      </c>
      <c r="I106" s="40">
        <v>78</v>
      </c>
      <c r="J106" s="8">
        <v>70</v>
      </c>
      <c r="K106" s="6">
        <v>40</v>
      </c>
      <c r="L106" s="7">
        <v>74</v>
      </c>
      <c r="M106" s="8">
        <v>30</v>
      </c>
      <c r="N106" s="9">
        <v>40</v>
      </c>
      <c r="O106" s="7">
        <v>76</v>
      </c>
      <c r="P106" s="8">
        <v>50</v>
      </c>
      <c r="Q106" s="13">
        <f t="shared" si="11"/>
        <v>40</v>
      </c>
      <c r="R106" s="13">
        <f t="shared" si="12"/>
        <v>76.5</v>
      </c>
      <c r="S106" s="53">
        <f t="shared" si="13"/>
        <v>45</v>
      </c>
      <c r="T106" s="5">
        <f t="shared" si="10"/>
        <v>56.1</v>
      </c>
    </row>
    <row r="107" spans="1:20" ht="15" customHeight="1" x14ac:dyDescent="0.25">
      <c r="A107" s="68">
        <v>23</v>
      </c>
      <c r="B107" s="56" t="s">
        <v>184</v>
      </c>
      <c r="C107" s="32" t="s">
        <v>185</v>
      </c>
      <c r="D107" s="78" t="s">
        <v>262</v>
      </c>
      <c r="E107" s="13">
        <v>20</v>
      </c>
      <c r="F107" s="4">
        <v>72</v>
      </c>
      <c r="G107" s="8">
        <v>20</v>
      </c>
      <c r="H107" s="38">
        <v>50</v>
      </c>
      <c r="I107" s="4">
        <v>78</v>
      </c>
      <c r="J107" s="8">
        <v>70</v>
      </c>
      <c r="K107" s="9">
        <v>20</v>
      </c>
      <c r="L107" s="7">
        <v>77</v>
      </c>
      <c r="M107" s="8">
        <v>30</v>
      </c>
      <c r="N107" s="9">
        <v>30</v>
      </c>
      <c r="O107" s="7">
        <v>76</v>
      </c>
      <c r="P107" s="8">
        <v>20</v>
      </c>
      <c r="Q107" s="13">
        <f t="shared" si="11"/>
        <v>30</v>
      </c>
      <c r="R107" s="13">
        <f t="shared" si="12"/>
        <v>75.75</v>
      </c>
      <c r="S107" s="53">
        <f t="shared" si="13"/>
        <v>35</v>
      </c>
      <c r="T107" s="5">
        <f t="shared" si="10"/>
        <v>49.8</v>
      </c>
    </row>
    <row r="108" spans="1:20" ht="15" customHeight="1" x14ac:dyDescent="0.25">
      <c r="A108" s="68">
        <v>24</v>
      </c>
      <c r="B108" s="56" t="s">
        <v>186</v>
      </c>
      <c r="C108" s="32" t="s">
        <v>187</v>
      </c>
      <c r="D108" s="78" t="s">
        <v>262</v>
      </c>
      <c r="E108" s="9">
        <v>10</v>
      </c>
      <c r="F108" s="7">
        <v>79</v>
      </c>
      <c r="G108" s="8">
        <v>0</v>
      </c>
      <c r="H108" s="38">
        <v>30</v>
      </c>
      <c r="I108" s="7">
        <v>78</v>
      </c>
      <c r="J108" s="8">
        <v>50</v>
      </c>
      <c r="K108" s="9">
        <v>20</v>
      </c>
      <c r="L108" s="7">
        <v>74</v>
      </c>
      <c r="M108" s="8">
        <v>20</v>
      </c>
      <c r="N108" s="9">
        <v>20</v>
      </c>
      <c r="O108" s="7">
        <v>75</v>
      </c>
      <c r="P108" s="8">
        <v>10</v>
      </c>
      <c r="Q108" s="13">
        <f t="shared" si="11"/>
        <v>20</v>
      </c>
      <c r="R108" s="13">
        <f t="shared" si="12"/>
        <v>76.5</v>
      </c>
      <c r="S108" s="53">
        <f t="shared" si="13"/>
        <v>20</v>
      </c>
      <c r="T108" s="5">
        <f t="shared" si="10"/>
        <v>42.6</v>
      </c>
    </row>
    <row r="109" spans="1:20" ht="15" customHeight="1" x14ac:dyDescent="0.25">
      <c r="A109" s="68">
        <v>25</v>
      </c>
      <c r="B109" s="56" t="s">
        <v>188</v>
      </c>
      <c r="C109" s="32" t="s">
        <v>189</v>
      </c>
      <c r="D109" s="78" t="s">
        <v>262</v>
      </c>
      <c r="E109" s="9">
        <v>30</v>
      </c>
      <c r="F109" s="7">
        <v>77</v>
      </c>
      <c r="G109" s="8">
        <v>20</v>
      </c>
      <c r="H109" s="38">
        <v>30</v>
      </c>
      <c r="I109" s="7">
        <v>75</v>
      </c>
      <c r="J109" s="8">
        <v>60</v>
      </c>
      <c r="K109" s="9">
        <v>20</v>
      </c>
      <c r="L109" s="7">
        <v>77</v>
      </c>
      <c r="M109" s="8">
        <v>20</v>
      </c>
      <c r="N109" s="9">
        <v>10</v>
      </c>
      <c r="O109" s="7">
        <v>78</v>
      </c>
      <c r="P109" s="8">
        <v>10</v>
      </c>
      <c r="Q109" s="13">
        <f t="shared" si="11"/>
        <v>22.5</v>
      </c>
      <c r="R109" s="13">
        <f t="shared" si="12"/>
        <v>76.75</v>
      </c>
      <c r="S109" s="53">
        <f t="shared" si="13"/>
        <v>27.5</v>
      </c>
      <c r="T109" s="5">
        <f t="shared" si="10"/>
        <v>45.7</v>
      </c>
    </row>
    <row r="110" spans="1:20" ht="15" customHeight="1" x14ac:dyDescent="0.25">
      <c r="A110" s="68">
        <v>26</v>
      </c>
      <c r="B110" s="56" t="s">
        <v>190</v>
      </c>
      <c r="C110" s="32" t="s">
        <v>191</v>
      </c>
      <c r="D110" s="78" t="s">
        <v>263</v>
      </c>
      <c r="E110" s="9">
        <v>10</v>
      </c>
      <c r="F110" s="7">
        <v>78</v>
      </c>
      <c r="G110" s="8">
        <v>40</v>
      </c>
      <c r="H110" s="38">
        <v>40</v>
      </c>
      <c r="I110" s="7">
        <v>79</v>
      </c>
      <c r="J110" s="8">
        <v>70</v>
      </c>
      <c r="K110" s="9">
        <v>30</v>
      </c>
      <c r="L110" s="14">
        <v>76</v>
      </c>
      <c r="M110" s="8">
        <v>0</v>
      </c>
      <c r="N110" s="9">
        <v>10</v>
      </c>
      <c r="O110" s="7">
        <v>78</v>
      </c>
      <c r="P110" s="8">
        <v>40</v>
      </c>
      <c r="Q110" s="13">
        <f t="shared" si="11"/>
        <v>22.5</v>
      </c>
      <c r="R110" s="13">
        <f t="shared" si="12"/>
        <v>77.75</v>
      </c>
      <c r="S110" s="53">
        <f t="shared" si="13"/>
        <v>37.5</v>
      </c>
      <c r="T110" s="5">
        <f t="shared" si="10"/>
        <v>49.1</v>
      </c>
    </row>
    <row r="111" spans="1:20" ht="15" customHeight="1" x14ac:dyDescent="0.25">
      <c r="A111" s="68">
        <v>27</v>
      </c>
      <c r="B111" s="56" t="s">
        <v>192</v>
      </c>
      <c r="C111" s="32" t="s">
        <v>193</v>
      </c>
      <c r="D111" s="78" t="s">
        <v>263</v>
      </c>
      <c r="E111" s="9">
        <v>0</v>
      </c>
      <c r="F111" s="7">
        <v>76</v>
      </c>
      <c r="G111" s="41">
        <v>30</v>
      </c>
      <c r="H111" s="38">
        <v>20</v>
      </c>
      <c r="I111" s="4">
        <v>77</v>
      </c>
      <c r="J111" s="41">
        <v>90</v>
      </c>
      <c r="K111" s="9">
        <v>20</v>
      </c>
      <c r="L111" s="7">
        <v>73</v>
      </c>
      <c r="M111" s="8">
        <v>30</v>
      </c>
      <c r="N111" s="85"/>
      <c r="O111" s="83" t="s">
        <v>280</v>
      </c>
      <c r="P111" s="84"/>
      <c r="Q111" s="13">
        <f t="shared" si="11"/>
        <v>13.333333333333334</v>
      </c>
      <c r="R111" s="13">
        <f t="shared" si="12"/>
        <v>75.333333333333329</v>
      </c>
      <c r="S111" s="53">
        <f t="shared" si="13"/>
        <v>50</v>
      </c>
      <c r="T111" s="5">
        <f t="shared" si="10"/>
        <v>49.133333333333333</v>
      </c>
    </row>
    <row r="112" spans="1:20" ht="15" customHeight="1" x14ac:dyDescent="0.25">
      <c r="A112" s="68">
        <v>28</v>
      </c>
      <c r="B112" s="56" t="s">
        <v>194</v>
      </c>
      <c r="C112" s="32" t="s">
        <v>195</v>
      </c>
      <c r="D112" s="78" t="s">
        <v>263</v>
      </c>
      <c r="E112" s="9">
        <v>20</v>
      </c>
      <c r="F112" s="7">
        <v>79</v>
      </c>
      <c r="G112" s="41">
        <v>40</v>
      </c>
      <c r="H112" s="38">
        <v>30</v>
      </c>
      <c r="I112" s="19">
        <v>78</v>
      </c>
      <c r="J112" s="41">
        <v>40</v>
      </c>
      <c r="K112" s="9">
        <v>30</v>
      </c>
      <c r="L112" s="7">
        <v>77</v>
      </c>
      <c r="M112" s="8">
        <v>30</v>
      </c>
      <c r="N112" s="9">
        <v>20</v>
      </c>
      <c r="O112" s="7">
        <v>74</v>
      </c>
      <c r="P112" s="8">
        <v>10</v>
      </c>
      <c r="Q112" s="13">
        <f t="shared" si="11"/>
        <v>25</v>
      </c>
      <c r="R112" s="13">
        <f t="shared" si="12"/>
        <v>77</v>
      </c>
      <c r="S112" s="53">
        <f t="shared" si="13"/>
        <v>30</v>
      </c>
      <c r="T112" s="5">
        <f t="shared" si="10"/>
        <v>47.3</v>
      </c>
    </row>
    <row r="113" spans="1:20" ht="15" customHeight="1" x14ac:dyDescent="0.25">
      <c r="A113" s="68">
        <v>29</v>
      </c>
      <c r="B113" s="56" t="s">
        <v>196</v>
      </c>
      <c r="C113" s="32" t="s">
        <v>197</v>
      </c>
      <c r="D113" s="78" t="s">
        <v>263</v>
      </c>
      <c r="E113" s="13">
        <v>10</v>
      </c>
      <c r="F113" s="4">
        <v>75</v>
      </c>
      <c r="G113" s="41">
        <v>20</v>
      </c>
      <c r="H113" s="39">
        <v>60</v>
      </c>
      <c r="I113" s="7">
        <v>78</v>
      </c>
      <c r="J113" s="41">
        <v>100</v>
      </c>
      <c r="K113" s="13">
        <v>30</v>
      </c>
      <c r="L113" s="7">
        <v>74</v>
      </c>
      <c r="M113" s="8">
        <v>30</v>
      </c>
      <c r="N113" s="13">
        <v>30</v>
      </c>
      <c r="O113" s="4">
        <v>77</v>
      </c>
      <c r="P113" s="8">
        <v>50</v>
      </c>
      <c r="Q113" s="13">
        <f t="shared" si="11"/>
        <v>32.5</v>
      </c>
      <c r="R113" s="13">
        <f t="shared" si="12"/>
        <v>76</v>
      </c>
      <c r="S113" s="53">
        <f t="shared" si="13"/>
        <v>50</v>
      </c>
      <c r="T113" s="5">
        <f t="shared" si="10"/>
        <v>55.15</v>
      </c>
    </row>
    <row r="114" spans="1:20" ht="15" customHeight="1" x14ac:dyDescent="0.25">
      <c r="A114" s="68">
        <v>30</v>
      </c>
      <c r="B114" s="56" t="s">
        <v>198</v>
      </c>
      <c r="C114" s="32" t="s">
        <v>199</v>
      </c>
      <c r="D114" s="78" t="s">
        <v>263</v>
      </c>
      <c r="E114" s="9">
        <v>10</v>
      </c>
      <c r="F114" s="7">
        <v>79</v>
      </c>
      <c r="G114" s="41">
        <v>30</v>
      </c>
      <c r="H114" s="38">
        <v>20</v>
      </c>
      <c r="I114" s="19">
        <v>75</v>
      </c>
      <c r="J114" s="41">
        <v>60</v>
      </c>
      <c r="K114" s="9">
        <v>30</v>
      </c>
      <c r="L114" s="4">
        <v>70</v>
      </c>
      <c r="M114" s="8">
        <v>20</v>
      </c>
      <c r="N114" s="9">
        <v>20</v>
      </c>
      <c r="O114" s="7">
        <v>78</v>
      </c>
      <c r="P114" s="8">
        <v>40</v>
      </c>
      <c r="Q114" s="13">
        <f t="shared" si="11"/>
        <v>20</v>
      </c>
      <c r="R114" s="13">
        <f t="shared" si="12"/>
        <v>75.5</v>
      </c>
      <c r="S114" s="53">
        <f t="shared" si="13"/>
        <v>37.5</v>
      </c>
      <c r="T114" s="5">
        <f t="shared" si="10"/>
        <v>47.45</v>
      </c>
    </row>
    <row r="115" spans="1:20" ht="15" customHeight="1" x14ac:dyDescent="0.25">
      <c r="A115" s="68">
        <v>31</v>
      </c>
      <c r="B115" s="56" t="s">
        <v>200</v>
      </c>
      <c r="C115" s="32" t="s">
        <v>201</v>
      </c>
      <c r="D115" s="78" t="s">
        <v>263</v>
      </c>
      <c r="E115" s="9">
        <v>20</v>
      </c>
      <c r="F115" s="7">
        <v>78</v>
      </c>
      <c r="G115" s="41">
        <v>40</v>
      </c>
      <c r="H115" s="38">
        <v>50</v>
      </c>
      <c r="I115" s="7">
        <v>75</v>
      </c>
      <c r="J115" s="41">
        <v>100</v>
      </c>
      <c r="K115" s="9">
        <v>20</v>
      </c>
      <c r="L115" s="7">
        <v>76</v>
      </c>
      <c r="M115" s="8">
        <v>30</v>
      </c>
      <c r="N115" s="9">
        <v>40</v>
      </c>
      <c r="O115" s="7">
        <v>78</v>
      </c>
      <c r="P115" s="8">
        <v>70</v>
      </c>
      <c r="Q115" s="13">
        <f t="shared" si="11"/>
        <v>32.5</v>
      </c>
      <c r="R115" s="13">
        <f t="shared" si="12"/>
        <v>76.75</v>
      </c>
      <c r="S115" s="53">
        <f t="shared" si="13"/>
        <v>60</v>
      </c>
      <c r="T115" s="5">
        <f t="shared" si="10"/>
        <v>58.45</v>
      </c>
    </row>
    <row r="116" spans="1:20" ht="15" customHeight="1" x14ac:dyDescent="0.25">
      <c r="A116" s="68">
        <v>32</v>
      </c>
      <c r="B116" s="56" t="s">
        <v>202</v>
      </c>
      <c r="C116" s="32" t="s">
        <v>203</v>
      </c>
      <c r="D116" s="78" t="s">
        <v>263</v>
      </c>
      <c r="E116" s="9">
        <v>30</v>
      </c>
      <c r="F116" s="7">
        <v>70</v>
      </c>
      <c r="G116" s="41">
        <v>30</v>
      </c>
      <c r="H116" s="38">
        <v>30</v>
      </c>
      <c r="I116" s="7">
        <v>79</v>
      </c>
      <c r="J116" s="41">
        <v>40</v>
      </c>
      <c r="K116" s="9">
        <v>30</v>
      </c>
      <c r="L116" s="7">
        <v>75</v>
      </c>
      <c r="M116" s="8">
        <v>40</v>
      </c>
      <c r="N116" s="9">
        <v>20</v>
      </c>
      <c r="O116" s="7">
        <v>77</v>
      </c>
      <c r="P116" s="8">
        <v>10</v>
      </c>
      <c r="Q116" s="13">
        <f t="shared" si="11"/>
        <v>27.5</v>
      </c>
      <c r="R116" s="13">
        <f t="shared" si="12"/>
        <v>75.25</v>
      </c>
      <c r="S116" s="53">
        <f t="shared" si="13"/>
        <v>30</v>
      </c>
      <c r="T116" s="5">
        <f t="shared" si="10"/>
        <v>47.35</v>
      </c>
    </row>
    <row r="117" spans="1:20" ht="15" customHeight="1" x14ac:dyDescent="0.25">
      <c r="A117" s="68">
        <v>33</v>
      </c>
      <c r="B117" s="56" t="s">
        <v>204</v>
      </c>
      <c r="C117" s="32" t="s">
        <v>205</v>
      </c>
      <c r="D117" s="78" t="s">
        <v>263</v>
      </c>
      <c r="E117" s="9">
        <v>30</v>
      </c>
      <c r="F117" s="7">
        <v>60</v>
      </c>
      <c r="G117" s="41">
        <v>20</v>
      </c>
      <c r="H117" s="38">
        <v>30</v>
      </c>
      <c r="I117" s="7">
        <v>79</v>
      </c>
      <c r="J117" s="41">
        <v>60</v>
      </c>
      <c r="K117" s="9">
        <v>0</v>
      </c>
      <c r="L117" s="7">
        <v>50</v>
      </c>
      <c r="M117" s="8">
        <v>10</v>
      </c>
      <c r="N117" s="9">
        <v>20</v>
      </c>
      <c r="O117" s="7">
        <v>78</v>
      </c>
      <c r="P117" s="8">
        <v>20</v>
      </c>
      <c r="Q117" s="13">
        <f t="shared" si="11"/>
        <v>20</v>
      </c>
      <c r="R117" s="13">
        <f t="shared" si="12"/>
        <v>66.75</v>
      </c>
      <c r="S117" s="53">
        <f t="shared" si="13"/>
        <v>27.5</v>
      </c>
      <c r="T117" s="5">
        <f t="shared" si="10"/>
        <v>40.950000000000003</v>
      </c>
    </row>
    <row r="118" spans="1:20" ht="15" customHeight="1" x14ac:dyDescent="0.25">
      <c r="A118" s="68">
        <v>34</v>
      </c>
      <c r="B118" s="56" t="s">
        <v>206</v>
      </c>
      <c r="C118" s="32" t="s">
        <v>207</v>
      </c>
      <c r="D118" s="78" t="s">
        <v>264</v>
      </c>
      <c r="E118" s="9">
        <v>20</v>
      </c>
      <c r="F118" s="7">
        <v>75</v>
      </c>
      <c r="G118" s="41">
        <v>20</v>
      </c>
      <c r="H118" s="38">
        <v>30</v>
      </c>
      <c r="I118" s="7">
        <v>80</v>
      </c>
      <c r="J118" s="41">
        <v>40</v>
      </c>
      <c r="K118" s="9">
        <v>10</v>
      </c>
      <c r="L118" s="7">
        <v>78</v>
      </c>
      <c r="M118" s="8">
        <v>10</v>
      </c>
      <c r="N118" s="9">
        <v>20</v>
      </c>
      <c r="O118" s="7">
        <v>78</v>
      </c>
      <c r="P118" s="8">
        <v>20</v>
      </c>
      <c r="Q118" s="13">
        <f t="shared" si="11"/>
        <v>20</v>
      </c>
      <c r="R118" s="13">
        <f t="shared" si="12"/>
        <v>77.75</v>
      </c>
      <c r="S118" s="53">
        <f t="shared" si="13"/>
        <v>22.5</v>
      </c>
      <c r="T118" s="5">
        <f t="shared" si="10"/>
        <v>43.85</v>
      </c>
    </row>
    <row r="119" spans="1:20" ht="15" customHeight="1" x14ac:dyDescent="0.25">
      <c r="A119" s="68">
        <v>35</v>
      </c>
      <c r="B119" s="56" t="s">
        <v>208</v>
      </c>
      <c r="C119" s="32" t="s">
        <v>209</v>
      </c>
      <c r="D119" s="78" t="s">
        <v>264</v>
      </c>
      <c r="E119" s="9">
        <v>30</v>
      </c>
      <c r="F119" s="7">
        <v>76</v>
      </c>
      <c r="G119" s="41">
        <v>50</v>
      </c>
      <c r="H119" s="38">
        <v>20</v>
      </c>
      <c r="I119" s="7">
        <v>70</v>
      </c>
      <c r="J119" s="41">
        <v>30</v>
      </c>
      <c r="K119" s="9">
        <v>10</v>
      </c>
      <c r="L119" s="7">
        <v>76</v>
      </c>
      <c r="M119" s="8">
        <v>20</v>
      </c>
      <c r="N119" s="9">
        <v>40</v>
      </c>
      <c r="O119" s="7">
        <v>73</v>
      </c>
      <c r="P119" s="8">
        <v>40</v>
      </c>
      <c r="Q119" s="13">
        <f t="shared" si="11"/>
        <v>25</v>
      </c>
      <c r="R119" s="13">
        <f t="shared" si="12"/>
        <v>73.75</v>
      </c>
      <c r="S119" s="53">
        <f t="shared" si="13"/>
        <v>35</v>
      </c>
      <c r="T119" s="5">
        <f t="shared" si="10"/>
        <v>47.5</v>
      </c>
    </row>
    <row r="120" spans="1:20" ht="15" customHeight="1" x14ac:dyDescent="0.25">
      <c r="A120" s="68">
        <v>36</v>
      </c>
      <c r="B120" s="56" t="s">
        <v>210</v>
      </c>
      <c r="C120" s="32" t="s">
        <v>211</v>
      </c>
      <c r="D120" s="78" t="s">
        <v>264</v>
      </c>
      <c r="E120" s="9">
        <v>10</v>
      </c>
      <c r="F120" s="7">
        <v>77</v>
      </c>
      <c r="G120" s="41">
        <v>40</v>
      </c>
      <c r="H120" s="38">
        <v>80</v>
      </c>
      <c r="I120" s="7">
        <v>76</v>
      </c>
      <c r="J120" s="41">
        <v>80</v>
      </c>
      <c r="K120" s="9">
        <v>70</v>
      </c>
      <c r="L120" s="7">
        <v>77</v>
      </c>
      <c r="M120" s="8">
        <v>40</v>
      </c>
      <c r="N120" s="9">
        <v>30</v>
      </c>
      <c r="O120" s="7">
        <v>75</v>
      </c>
      <c r="P120" s="8">
        <v>50</v>
      </c>
      <c r="Q120" s="13">
        <f t="shared" si="11"/>
        <v>47.5</v>
      </c>
      <c r="R120" s="13">
        <f t="shared" si="12"/>
        <v>76.25</v>
      </c>
      <c r="S120" s="53">
        <f t="shared" si="13"/>
        <v>52.5</v>
      </c>
      <c r="T120" s="5">
        <f t="shared" si="10"/>
        <v>60.5</v>
      </c>
    </row>
    <row r="121" spans="1:20" ht="15" customHeight="1" x14ac:dyDescent="0.25">
      <c r="A121" s="68">
        <v>37</v>
      </c>
      <c r="B121" s="56" t="s">
        <v>212</v>
      </c>
      <c r="C121" s="32" t="s">
        <v>213</v>
      </c>
      <c r="D121" s="78" t="s">
        <v>264</v>
      </c>
      <c r="E121" s="9">
        <v>30</v>
      </c>
      <c r="F121" s="7">
        <v>79</v>
      </c>
      <c r="G121" s="41">
        <v>60</v>
      </c>
      <c r="H121" s="38">
        <v>20</v>
      </c>
      <c r="I121" s="7">
        <v>78</v>
      </c>
      <c r="J121" s="41">
        <v>50</v>
      </c>
      <c r="K121" s="9">
        <v>30</v>
      </c>
      <c r="L121" s="7">
        <v>77</v>
      </c>
      <c r="M121" s="8">
        <v>20</v>
      </c>
      <c r="N121" s="9">
        <v>70</v>
      </c>
      <c r="O121" s="7">
        <v>78</v>
      </c>
      <c r="P121" s="8">
        <v>100</v>
      </c>
      <c r="Q121" s="13">
        <f t="shared" si="11"/>
        <v>37.5</v>
      </c>
      <c r="R121" s="13">
        <f t="shared" si="12"/>
        <v>78</v>
      </c>
      <c r="S121" s="53">
        <f t="shared" si="13"/>
        <v>57.5</v>
      </c>
      <c r="T121" s="5">
        <f t="shared" si="10"/>
        <v>59.7</v>
      </c>
    </row>
    <row r="122" spans="1:20" ht="15" customHeight="1" x14ac:dyDescent="0.25">
      <c r="A122" s="68">
        <v>38</v>
      </c>
      <c r="B122" s="56" t="s">
        <v>214</v>
      </c>
      <c r="C122" s="32" t="s">
        <v>215</v>
      </c>
      <c r="D122" s="78" t="s">
        <v>264</v>
      </c>
      <c r="E122" s="45">
        <v>30</v>
      </c>
      <c r="F122" s="46">
        <v>78</v>
      </c>
      <c r="G122" s="41">
        <v>70</v>
      </c>
      <c r="H122" s="49">
        <v>20</v>
      </c>
      <c r="I122" s="46">
        <v>70</v>
      </c>
      <c r="J122" s="48">
        <v>40</v>
      </c>
      <c r="K122" s="45">
        <v>40</v>
      </c>
      <c r="L122" s="7">
        <v>77</v>
      </c>
      <c r="M122" s="47">
        <v>10</v>
      </c>
      <c r="N122" s="45">
        <v>30</v>
      </c>
      <c r="O122" s="46">
        <v>77</v>
      </c>
      <c r="P122" s="47">
        <v>0</v>
      </c>
      <c r="Q122" s="13">
        <f t="shared" si="11"/>
        <v>30</v>
      </c>
      <c r="R122" s="13">
        <f t="shared" si="12"/>
        <v>75.5</v>
      </c>
      <c r="S122" s="53">
        <f t="shared" si="13"/>
        <v>30</v>
      </c>
      <c r="T122" s="5">
        <f t="shared" si="10"/>
        <v>48.2</v>
      </c>
    </row>
    <row r="123" spans="1:20" ht="15" customHeight="1" x14ac:dyDescent="0.25">
      <c r="A123" s="68">
        <v>39</v>
      </c>
      <c r="B123" s="56" t="s">
        <v>216</v>
      </c>
      <c r="C123" s="32" t="s">
        <v>217</v>
      </c>
      <c r="D123" s="78" t="s">
        <v>264</v>
      </c>
      <c r="E123" s="9">
        <v>30</v>
      </c>
      <c r="F123" s="7">
        <v>78</v>
      </c>
      <c r="G123" s="41">
        <v>70</v>
      </c>
      <c r="H123" s="50">
        <v>20</v>
      </c>
      <c r="I123" s="7">
        <v>78</v>
      </c>
      <c r="J123" s="41">
        <v>80</v>
      </c>
      <c r="K123" s="6">
        <v>50</v>
      </c>
      <c r="L123" s="46">
        <v>78</v>
      </c>
      <c r="M123" s="47">
        <v>30</v>
      </c>
      <c r="N123" s="6">
        <v>60</v>
      </c>
      <c r="O123" s="7">
        <v>77</v>
      </c>
      <c r="P123" s="47">
        <v>50</v>
      </c>
      <c r="Q123" s="13">
        <f t="shared" si="11"/>
        <v>40</v>
      </c>
      <c r="R123" s="13">
        <f t="shared" si="12"/>
        <v>77.75</v>
      </c>
      <c r="S123" s="53">
        <f t="shared" si="13"/>
        <v>57.5</v>
      </c>
      <c r="T123" s="5">
        <f t="shared" si="10"/>
        <v>60.35</v>
      </c>
    </row>
    <row r="124" spans="1:20" ht="15" customHeight="1" x14ac:dyDescent="0.25">
      <c r="A124" s="68">
        <v>40</v>
      </c>
      <c r="B124" s="56" t="s">
        <v>218</v>
      </c>
      <c r="C124" s="32" t="s">
        <v>219</v>
      </c>
      <c r="D124" s="78" t="s">
        <v>264</v>
      </c>
      <c r="E124" s="9">
        <v>20</v>
      </c>
      <c r="F124" s="7">
        <v>76</v>
      </c>
      <c r="G124" s="41">
        <v>70</v>
      </c>
      <c r="H124" s="38">
        <v>30</v>
      </c>
      <c r="I124" s="7">
        <v>76</v>
      </c>
      <c r="J124" s="41">
        <v>40</v>
      </c>
      <c r="K124" s="9">
        <v>30</v>
      </c>
      <c r="L124" s="7">
        <v>80</v>
      </c>
      <c r="M124" s="47">
        <v>10</v>
      </c>
      <c r="N124" s="9">
        <v>50</v>
      </c>
      <c r="O124" s="7">
        <v>78</v>
      </c>
      <c r="P124" s="47">
        <v>40</v>
      </c>
      <c r="Q124" s="13">
        <f t="shared" si="11"/>
        <v>32.5</v>
      </c>
      <c r="R124" s="13">
        <f t="shared" si="12"/>
        <v>77.5</v>
      </c>
      <c r="S124" s="53">
        <f t="shared" si="13"/>
        <v>40</v>
      </c>
      <c r="T124" s="5">
        <f t="shared" si="10"/>
        <v>52.75</v>
      </c>
    </row>
    <row r="125" spans="1:20" ht="15" customHeight="1" x14ac:dyDescent="0.25">
      <c r="A125" s="68">
        <v>41</v>
      </c>
      <c r="B125" s="56" t="s">
        <v>220</v>
      </c>
      <c r="C125" s="32" t="s">
        <v>221</v>
      </c>
      <c r="D125" s="78" t="s">
        <v>264</v>
      </c>
      <c r="E125" s="9">
        <v>30</v>
      </c>
      <c r="F125" s="7">
        <v>78</v>
      </c>
      <c r="G125" s="41">
        <v>70</v>
      </c>
      <c r="H125" s="38">
        <v>40</v>
      </c>
      <c r="I125" s="7">
        <v>77</v>
      </c>
      <c r="J125" s="41">
        <v>50</v>
      </c>
      <c r="K125" s="9">
        <v>40</v>
      </c>
      <c r="L125" s="7">
        <v>78</v>
      </c>
      <c r="M125" s="47">
        <v>10</v>
      </c>
      <c r="N125" s="9">
        <v>40</v>
      </c>
      <c r="O125" s="7">
        <v>79</v>
      </c>
      <c r="P125" s="47">
        <v>70</v>
      </c>
      <c r="Q125" s="13">
        <f t="shared" si="11"/>
        <v>37.5</v>
      </c>
      <c r="R125" s="13">
        <f t="shared" si="12"/>
        <v>78</v>
      </c>
      <c r="S125" s="53">
        <f t="shared" si="13"/>
        <v>50</v>
      </c>
      <c r="T125" s="5">
        <f t="shared" si="10"/>
        <v>57.45</v>
      </c>
    </row>
    <row r="126" spans="1:20" ht="15" customHeight="1" x14ac:dyDescent="0.25">
      <c r="A126" s="68">
        <v>42</v>
      </c>
      <c r="B126" s="56" t="s">
        <v>222</v>
      </c>
      <c r="C126" s="32" t="s">
        <v>223</v>
      </c>
      <c r="D126" s="78" t="s">
        <v>265</v>
      </c>
      <c r="E126" s="9">
        <v>30</v>
      </c>
      <c r="F126" s="7">
        <v>75</v>
      </c>
      <c r="G126" s="41">
        <v>50</v>
      </c>
      <c r="H126" s="38">
        <v>30</v>
      </c>
      <c r="I126" s="7">
        <v>76</v>
      </c>
      <c r="J126" s="41">
        <v>30</v>
      </c>
      <c r="K126" s="9">
        <v>30</v>
      </c>
      <c r="L126" s="7">
        <v>74</v>
      </c>
      <c r="M126" s="47">
        <v>30</v>
      </c>
      <c r="N126" s="85"/>
      <c r="O126" s="83" t="s">
        <v>280</v>
      </c>
      <c r="P126" s="84"/>
      <c r="Q126" s="13">
        <f t="shared" si="11"/>
        <v>30</v>
      </c>
      <c r="R126" s="13">
        <f t="shared" si="12"/>
        <v>75</v>
      </c>
      <c r="S126" s="53">
        <f t="shared" si="13"/>
        <v>36.666666666666664</v>
      </c>
      <c r="T126" s="5">
        <f t="shared" si="10"/>
        <v>50</v>
      </c>
    </row>
    <row r="127" spans="1:20" ht="15" customHeight="1" x14ac:dyDescent="0.25">
      <c r="A127" s="68">
        <v>43</v>
      </c>
      <c r="B127" s="56" t="s">
        <v>224</v>
      </c>
      <c r="C127" s="32" t="s">
        <v>225</v>
      </c>
      <c r="D127" s="78" t="s">
        <v>265</v>
      </c>
      <c r="E127" s="9">
        <v>50</v>
      </c>
      <c r="F127" s="7">
        <v>76</v>
      </c>
      <c r="G127" s="41">
        <v>30</v>
      </c>
      <c r="H127" s="38">
        <v>30</v>
      </c>
      <c r="I127" s="7">
        <v>75</v>
      </c>
      <c r="J127" s="41">
        <v>60</v>
      </c>
      <c r="K127" s="9">
        <v>40</v>
      </c>
      <c r="L127" s="7">
        <v>78</v>
      </c>
      <c r="M127" s="47">
        <v>10</v>
      </c>
      <c r="N127" s="9">
        <v>30</v>
      </c>
      <c r="O127" s="7">
        <v>78</v>
      </c>
      <c r="P127" s="47">
        <v>40</v>
      </c>
      <c r="Q127" s="13">
        <f t="shared" si="11"/>
        <v>37.5</v>
      </c>
      <c r="R127" s="13">
        <f t="shared" si="12"/>
        <v>76.75</v>
      </c>
      <c r="S127" s="53">
        <f t="shared" si="13"/>
        <v>35</v>
      </c>
      <c r="T127" s="5">
        <f t="shared" si="10"/>
        <v>52.45</v>
      </c>
    </row>
    <row r="128" spans="1:20" ht="15" customHeight="1" x14ac:dyDescent="0.25">
      <c r="A128" s="68">
        <v>44</v>
      </c>
      <c r="B128" s="56" t="s">
        <v>226</v>
      </c>
      <c r="C128" s="32" t="s">
        <v>227</v>
      </c>
      <c r="D128" s="78" t="s">
        <v>265</v>
      </c>
      <c r="E128" s="9">
        <v>20</v>
      </c>
      <c r="F128" s="7">
        <v>78</v>
      </c>
      <c r="G128" s="41">
        <v>20</v>
      </c>
      <c r="H128" s="38">
        <v>20</v>
      </c>
      <c r="I128" s="7">
        <v>76</v>
      </c>
      <c r="J128" s="41">
        <v>30</v>
      </c>
      <c r="K128" s="9">
        <v>30</v>
      </c>
      <c r="L128" s="7">
        <v>78</v>
      </c>
      <c r="M128" s="47">
        <v>20</v>
      </c>
      <c r="N128" s="9">
        <v>30</v>
      </c>
      <c r="O128" s="7">
        <v>75</v>
      </c>
      <c r="P128" s="47">
        <v>30</v>
      </c>
      <c r="Q128" s="13">
        <f t="shared" si="11"/>
        <v>25</v>
      </c>
      <c r="R128" s="13">
        <f t="shared" si="12"/>
        <v>76.75</v>
      </c>
      <c r="S128" s="53">
        <f t="shared" si="13"/>
        <v>25</v>
      </c>
      <c r="T128" s="5">
        <f t="shared" si="10"/>
        <v>45.7</v>
      </c>
    </row>
    <row r="129" spans="1:21" ht="15" customHeight="1" x14ac:dyDescent="0.25">
      <c r="A129" s="68">
        <v>45</v>
      </c>
      <c r="B129" s="56" t="s">
        <v>228</v>
      </c>
      <c r="C129" s="32" t="s">
        <v>229</v>
      </c>
      <c r="D129" s="78" t="s">
        <v>265</v>
      </c>
      <c r="E129" s="9">
        <v>50</v>
      </c>
      <c r="F129" s="7">
        <v>78</v>
      </c>
      <c r="G129" s="41">
        <v>80</v>
      </c>
      <c r="H129" s="38">
        <v>40</v>
      </c>
      <c r="I129" s="7">
        <v>77</v>
      </c>
      <c r="J129" s="41">
        <v>80</v>
      </c>
      <c r="K129" s="9">
        <v>50</v>
      </c>
      <c r="L129" s="7">
        <v>77</v>
      </c>
      <c r="M129" s="8">
        <v>30</v>
      </c>
      <c r="N129" s="9">
        <v>20</v>
      </c>
      <c r="O129" s="7">
        <v>77</v>
      </c>
      <c r="P129" s="8">
        <v>30</v>
      </c>
      <c r="Q129" s="13">
        <f t="shared" si="11"/>
        <v>40</v>
      </c>
      <c r="R129" s="13">
        <f t="shared" si="12"/>
        <v>77.25</v>
      </c>
      <c r="S129" s="53">
        <f t="shared" si="13"/>
        <v>55</v>
      </c>
      <c r="T129" s="5">
        <f t="shared" si="10"/>
        <v>59.4</v>
      </c>
    </row>
    <row r="130" spans="1:21" ht="15" customHeight="1" x14ac:dyDescent="0.25">
      <c r="A130" s="68">
        <v>46</v>
      </c>
      <c r="B130" s="56" t="s">
        <v>230</v>
      </c>
      <c r="C130" s="32" t="s">
        <v>231</v>
      </c>
      <c r="D130" s="78" t="s">
        <v>265</v>
      </c>
      <c r="E130" s="85"/>
      <c r="F130" s="83" t="s">
        <v>280</v>
      </c>
      <c r="G130" s="84"/>
      <c r="H130" s="38">
        <v>30</v>
      </c>
      <c r="I130" s="7">
        <v>70</v>
      </c>
      <c r="J130" s="41">
        <v>60</v>
      </c>
      <c r="K130" s="9">
        <v>30</v>
      </c>
      <c r="L130" s="7">
        <v>69</v>
      </c>
      <c r="M130" s="8">
        <v>30</v>
      </c>
      <c r="N130" s="9">
        <v>10</v>
      </c>
      <c r="O130" s="7">
        <v>75</v>
      </c>
      <c r="P130" s="8">
        <v>30</v>
      </c>
      <c r="Q130" s="13">
        <f t="shared" si="11"/>
        <v>23.333333333333332</v>
      </c>
      <c r="R130" s="13">
        <f t="shared" si="12"/>
        <v>71.333333333333329</v>
      </c>
      <c r="S130" s="53">
        <f t="shared" si="13"/>
        <v>40</v>
      </c>
      <c r="T130" s="5">
        <f t="shared" si="10"/>
        <v>47.533333333333331</v>
      </c>
    </row>
    <row r="131" spans="1:21" ht="15" customHeight="1" x14ac:dyDescent="0.25">
      <c r="A131" s="68">
        <v>47</v>
      </c>
      <c r="B131" s="56" t="s">
        <v>232</v>
      </c>
      <c r="C131" s="32" t="s">
        <v>233</v>
      </c>
      <c r="D131" s="78" t="s">
        <v>265</v>
      </c>
      <c r="E131" s="9">
        <v>20</v>
      </c>
      <c r="F131" s="7">
        <v>78</v>
      </c>
      <c r="G131" s="41">
        <v>20</v>
      </c>
      <c r="H131" s="38">
        <v>40</v>
      </c>
      <c r="I131" s="7">
        <v>76</v>
      </c>
      <c r="J131" s="41">
        <v>50</v>
      </c>
      <c r="K131" s="9">
        <v>10</v>
      </c>
      <c r="L131" s="7">
        <v>77</v>
      </c>
      <c r="M131" s="8">
        <v>0</v>
      </c>
      <c r="N131" s="9">
        <v>0</v>
      </c>
      <c r="O131" s="7">
        <v>74</v>
      </c>
      <c r="P131" s="8">
        <v>0</v>
      </c>
      <c r="Q131" s="13">
        <f t="shared" si="11"/>
        <v>17.5</v>
      </c>
      <c r="R131" s="13">
        <f t="shared" si="12"/>
        <v>76.25</v>
      </c>
      <c r="S131" s="53">
        <f t="shared" si="13"/>
        <v>17.5</v>
      </c>
      <c r="T131" s="5">
        <f t="shared" si="10"/>
        <v>41</v>
      </c>
    </row>
    <row r="132" spans="1:21" ht="15" customHeight="1" x14ac:dyDescent="0.25">
      <c r="A132" s="68">
        <v>48</v>
      </c>
      <c r="B132" s="56" t="s">
        <v>234</v>
      </c>
      <c r="C132" s="32" t="s">
        <v>235</v>
      </c>
      <c r="D132" s="78" t="s">
        <v>265</v>
      </c>
      <c r="E132" s="9">
        <v>40</v>
      </c>
      <c r="F132" s="7">
        <v>73</v>
      </c>
      <c r="G132" s="41">
        <v>20</v>
      </c>
      <c r="H132" s="38">
        <v>20</v>
      </c>
      <c r="I132" s="7">
        <v>70</v>
      </c>
      <c r="J132" s="41">
        <v>10</v>
      </c>
      <c r="K132" s="9">
        <v>30</v>
      </c>
      <c r="L132" s="7">
        <v>77</v>
      </c>
      <c r="M132" s="8">
        <v>40</v>
      </c>
      <c r="N132" s="9">
        <v>10</v>
      </c>
      <c r="O132" s="7">
        <v>72</v>
      </c>
      <c r="P132" s="8">
        <v>40</v>
      </c>
      <c r="Q132" s="13">
        <f t="shared" si="11"/>
        <v>25</v>
      </c>
      <c r="R132" s="13">
        <f t="shared" si="12"/>
        <v>73</v>
      </c>
      <c r="S132" s="53">
        <f t="shared" si="13"/>
        <v>27.5</v>
      </c>
      <c r="T132" s="5">
        <f t="shared" si="10"/>
        <v>44.95</v>
      </c>
    </row>
    <row r="133" spans="1:21" ht="15" customHeight="1" x14ac:dyDescent="0.25">
      <c r="A133" s="68">
        <v>49</v>
      </c>
      <c r="B133" s="56" t="s">
        <v>236</v>
      </c>
      <c r="C133" s="32" t="s">
        <v>237</v>
      </c>
      <c r="D133" s="78" t="s">
        <v>265</v>
      </c>
      <c r="E133" s="9">
        <v>20</v>
      </c>
      <c r="F133" s="7">
        <v>79</v>
      </c>
      <c r="G133" s="41">
        <v>30</v>
      </c>
      <c r="H133" s="38">
        <v>30</v>
      </c>
      <c r="I133" s="7">
        <v>75</v>
      </c>
      <c r="J133" s="41">
        <v>30</v>
      </c>
      <c r="K133" s="9">
        <v>30</v>
      </c>
      <c r="L133" s="7">
        <v>78</v>
      </c>
      <c r="M133" s="8">
        <v>70</v>
      </c>
      <c r="N133" s="9">
        <v>40</v>
      </c>
      <c r="O133" s="7">
        <v>79</v>
      </c>
      <c r="P133" s="8">
        <v>70</v>
      </c>
      <c r="Q133" s="13">
        <f t="shared" si="11"/>
        <v>30</v>
      </c>
      <c r="R133" s="13">
        <f t="shared" si="12"/>
        <v>77.75</v>
      </c>
      <c r="S133" s="53">
        <f t="shared" si="13"/>
        <v>50</v>
      </c>
      <c r="T133" s="5">
        <f t="shared" si="10"/>
        <v>55.1</v>
      </c>
    </row>
    <row r="134" spans="1:21" ht="15" customHeight="1" x14ac:dyDescent="0.25">
      <c r="A134" s="68">
        <v>50</v>
      </c>
      <c r="B134" s="56" t="s">
        <v>238</v>
      </c>
      <c r="C134" s="32" t="s">
        <v>239</v>
      </c>
      <c r="D134" s="78" t="s">
        <v>266</v>
      </c>
      <c r="E134" s="9">
        <v>10</v>
      </c>
      <c r="F134" s="7">
        <v>79</v>
      </c>
      <c r="G134" s="41">
        <v>80</v>
      </c>
      <c r="H134" s="38">
        <v>30</v>
      </c>
      <c r="I134" s="7">
        <v>75</v>
      </c>
      <c r="J134" s="41">
        <v>40</v>
      </c>
      <c r="K134" s="9">
        <v>10</v>
      </c>
      <c r="L134" s="7">
        <v>80</v>
      </c>
      <c r="M134" s="8">
        <v>40</v>
      </c>
      <c r="N134" s="9">
        <v>10</v>
      </c>
      <c r="O134" s="7">
        <v>75</v>
      </c>
      <c r="P134" s="8">
        <v>40</v>
      </c>
      <c r="Q134" s="13">
        <f t="shared" si="11"/>
        <v>15</v>
      </c>
      <c r="R134" s="13">
        <f t="shared" si="12"/>
        <v>77.25</v>
      </c>
      <c r="S134" s="53">
        <f t="shared" si="13"/>
        <v>50</v>
      </c>
      <c r="T134" s="5">
        <f t="shared" si="10"/>
        <v>50.4</v>
      </c>
    </row>
    <row r="135" spans="1:21" ht="15" customHeight="1" x14ac:dyDescent="0.25">
      <c r="A135" s="68">
        <v>51</v>
      </c>
      <c r="B135" s="56" t="s">
        <v>240</v>
      </c>
      <c r="C135" s="32" t="s">
        <v>241</v>
      </c>
      <c r="D135" s="78" t="s">
        <v>266</v>
      </c>
      <c r="E135" s="9">
        <v>40</v>
      </c>
      <c r="F135" s="7">
        <v>77</v>
      </c>
      <c r="G135" s="41">
        <v>40</v>
      </c>
      <c r="H135" s="38">
        <v>0</v>
      </c>
      <c r="I135" s="7">
        <v>70</v>
      </c>
      <c r="J135" s="41">
        <v>30</v>
      </c>
      <c r="K135" s="9">
        <v>20</v>
      </c>
      <c r="L135" s="7">
        <v>77</v>
      </c>
      <c r="M135" s="8">
        <v>30</v>
      </c>
      <c r="N135" s="9">
        <v>40</v>
      </c>
      <c r="O135" s="7">
        <v>75</v>
      </c>
      <c r="P135" s="8">
        <v>30</v>
      </c>
      <c r="Q135" s="13">
        <f t="shared" si="11"/>
        <v>25</v>
      </c>
      <c r="R135" s="13">
        <f t="shared" si="12"/>
        <v>74.75</v>
      </c>
      <c r="S135" s="53">
        <f t="shared" si="13"/>
        <v>32.5</v>
      </c>
      <c r="T135" s="5">
        <f t="shared" si="10"/>
        <v>47.15</v>
      </c>
    </row>
    <row r="136" spans="1:21" ht="15" customHeight="1" x14ac:dyDescent="0.25">
      <c r="A136" s="68">
        <v>52</v>
      </c>
      <c r="B136" s="56" t="s">
        <v>242</v>
      </c>
      <c r="C136" s="32" t="s">
        <v>243</v>
      </c>
      <c r="D136" s="78" t="s">
        <v>266</v>
      </c>
      <c r="E136" s="9">
        <v>20</v>
      </c>
      <c r="F136" s="7">
        <v>76</v>
      </c>
      <c r="G136" s="41">
        <v>40</v>
      </c>
      <c r="H136" s="38">
        <v>20</v>
      </c>
      <c r="I136" s="7">
        <v>75</v>
      </c>
      <c r="J136" s="41">
        <v>70</v>
      </c>
      <c r="K136" s="9">
        <v>10</v>
      </c>
      <c r="L136" s="7">
        <v>74</v>
      </c>
      <c r="M136" s="8">
        <v>50</v>
      </c>
      <c r="N136" s="9">
        <v>20</v>
      </c>
      <c r="O136" s="7">
        <v>77</v>
      </c>
      <c r="P136" s="8">
        <v>50</v>
      </c>
      <c r="Q136" s="13">
        <f t="shared" si="11"/>
        <v>17.5</v>
      </c>
      <c r="R136" s="13">
        <f t="shared" si="12"/>
        <v>75.5</v>
      </c>
      <c r="S136" s="53">
        <f t="shared" si="13"/>
        <v>52.5</v>
      </c>
      <c r="T136" s="5">
        <f t="shared" si="10"/>
        <v>51.2</v>
      </c>
    </row>
    <row r="137" spans="1:21" ht="15" customHeight="1" x14ac:dyDescent="0.25">
      <c r="A137" s="68">
        <v>53</v>
      </c>
      <c r="B137" s="56" t="s">
        <v>244</v>
      </c>
      <c r="C137" s="32" t="s">
        <v>245</v>
      </c>
      <c r="D137" s="78" t="s">
        <v>266</v>
      </c>
      <c r="E137" s="9">
        <v>40</v>
      </c>
      <c r="F137" s="7">
        <v>78</v>
      </c>
      <c r="G137" s="41">
        <v>90</v>
      </c>
      <c r="H137" s="38">
        <v>40</v>
      </c>
      <c r="I137" s="7">
        <v>77</v>
      </c>
      <c r="J137" s="41">
        <v>80</v>
      </c>
      <c r="K137" s="9">
        <v>30</v>
      </c>
      <c r="L137" s="7">
        <v>76</v>
      </c>
      <c r="M137" s="8">
        <v>60</v>
      </c>
      <c r="N137" s="9">
        <v>50</v>
      </c>
      <c r="O137" s="7">
        <v>78</v>
      </c>
      <c r="P137" s="8">
        <v>60</v>
      </c>
      <c r="Q137" s="13">
        <f t="shared" si="11"/>
        <v>40</v>
      </c>
      <c r="R137" s="13">
        <f t="shared" si="12"/>
        <v>77.25</v>
      </c>
      <c r="S137" s="53">
        <f t="shared" si="13"/>
        <v>72.5</v>
      </c>
      <c r="T137" s="5">
        <f t="shared" si="10"/>
        <v>64.650000000000006</v>
      </c>
    </row>
    <row r="138" spans="1:21" ht="15" customHeight="1" x14ac:dyDescent="0.25">
      <c r="A138" s="68">
        <v>54</v>
      </c>
      <c r="B138" s="56" t="s">
        <v>246</v>
      </c>
      <c r="C138" s="32" t="s">
        <v>247</v>
      </c>
      <c r="D138" s="78" t="s">
        <v>266</v>
      </c>
      <c r="E138" s="9">
        <v>20</v>
      </c>
      <c r="F138" s="7">
        <v>73</v>
      </c>
      <c r="G138" s="41">
        <v>40</v>
      </c>
      <c r="H138" s="38">
        <v>20</v>
      </c>
      <c r="I138" s="7">
        <v>75</v>
      </c>
      <c r="J138" s="41">
        <v>20</v>
      </c>
      <c r="K138" s="9">
        <v>20</v>
      </c>
      <c r="L138" s="7">
        <v>78</v>
      </c>
      <c r="M138" s="8">
        <v>60</v>
      </c>
      <c r="N138" s="9">
        <v>0</v>
      </c>
      <c r="O138" s="7">
        <v>76</v>
      </c>
      <c r="P138" s="8">
        <v>60</v>
      </c>
      <c r="Q138" s="13">
        <f t="shared" si="11"/>
        <v>15</v>
      </c>
      <c r="R138" s="13">
        <f t="shared" si="12"/>
        <v>75.5</v>
      </c>
      <c r="S138" s="53">
        <f t="shared" si="13"/>
        <v>45</v>
      </c>
      <c r="T138" s="5">
        <f t="shared" si="10"/>
        <v>48.2</v>
      </c>
    </row>
    <row r="139" spans="1:21" ht="15" customHeight="1" x14ac:dyDescent="0.25">
      <c r="A139" s="68">
        <v>55</v>
      </c>
      <c r="B139" s="56" t="s">
        <v>248</v>
      </c>
      <c r="C139" s="32" t="s">
        <v>249</v>
      </c>
      <c r="D139" s="78" t="s">
        <v>266</v>
      </c>
      <c r="E139" s="9">
        <v>20</v>
      </c>
      <c r="F139" s="7">
        <v>78</v>
      </c>
      <c r="G139" s="41">
        <v>30</v>
      </c>
      <c r="H139" s="38">
        <v>20</v>
      </c>
      <c r="I139" s="7">
        <v>75</v>
      </c>
      <c r="J139" s="41">
        <v>50</v>
      </c>
      <c r="K139" s="9">
        <v>20</v>
      </c>
      <c r="L139" s="7">
        <v>69</v>
      </c>
      <c r="M139" s="8">
        <v>50</v>
      </c>
      <c r="N139" s="9">
        <v>20</v>
      </c>
      <c r="O139" s="7">
        <v>72</v>
      </c>
      <c r="P139" s="8">
        <v>50</v>
      </c>
      <c r="Q139" s="13">
        <f t="shared" si="11"/>
        <v>20</v>
      </c>
      <c r="R139" s="13">
        <f t="shared" si="12"/>
        <v>73.5</v>
      </c>
      <c r="S139" s="53">
        <f t="shared" si="13"/>
        <v>45</v>
      </c>
      <c r="T139" s="5">
        <f t="shared" si="10"/>
        <v>48.9</v>
      </c>
    </row>
    <row r="140" spans="1:21" ht="15" customHeight="1" x14ac:dyDescent="0.25">
      <c r="A140" s="68">
        <v>56</v>
      </c>
      <c r="B140" s="56" t="s">
        <v>250</v>
      </c>
      <c r="C140" s="32" t="s">
        <v>251</v>
      </c>
      <c r="D140" s="78" t="s">
        <v>266</v>
      </c>
      <c r="E140" s="9">
        <v>70</v>
      </c>
      <c r="F140" s="7">
        <v>79</v>
      </c>
      <c r="G140" s="41">
        <v>70</v>
      </c>
      <c r="H140" s="38">
        <v>60</v>
      </c>
      <c r="I140" s="7">
        <v>78</v>
      </c>
      <c r="J140" s="41">
        <v>80</v>
      </c>
      <c r="K140" s="9">
        <v>30</v>
      </c>
      <c r="L140" s="7">
        <v>77</v>
      </c>
      <c r="M140" s="8">
        <v>80</v>
      </c>
      <c r="N140" s="9">
        <v>60</v>
      </c>
      <c r="O140" s="7">
        <v>78</v>
      </c>
      <c r="P140" s="8">
        <v>80</v>
      </c>
      <c r="Q140" s="13">
        <f t="shared" si="11"/>
        <v>55</v>
      </c>
      <c r="R140" s="13">
        <f t="shared" si="12"/>
        <v>78</v>
      </c>
      <c r="S140" s="53">
        <f t="shared" si="13"/>
        <v>77.5</v>
      </c>
      <c r="T140" s="5">
        <f t="shared" si="10"/>
        <v>70.95</v>
      </c>
    </row>
    <row r="141" spans="1:21" ht="15" customHeight="1" thickBot="1" x14ac:dyDescent="0.3">
      <c r="A141" s="74">
        <v>57</v>
      </c>
      <c r="B141" s="71" t="s">
        <v>252</v>
      </c>
      <c r="C141" s="72" t="s">
        <v>253</v>
      </c>
      <c r="D141" s="79" t="s">
        <v>266</v>
      </c>
      <c r="E141" s="35">
        <v>30</v>
      </c>
      <c r="F141" s="36">
        <v>77</v>
      </c>
      <c r="G141" s="44">
        <v>50</v>
      </c>
      <c r="H141" s="43">
        <v>30</v>
      </c>
      <c r="I141" s="36">
        <v>76</v>
      </c>
      <c r="J141" s="44">
        <v>60</v>
      </c>
      <c r="K141" s="35">
        <v>40</v>
      </c>
      <c r="L141" s="36">
        <v>78</v>
      </c>
      <c r="M141" s="33">
        <v>60</v>
      </c>
      <c r="N141" s="35">
        <v>40</v>
      </c>
      <c r="O141" s="36">
        <v>74</v>
      </c>
      <c r="P141" s="33">
        <v>60</v>
      </c>
      <c r="Q141" s="37">
        <f t="shared" ref="Q141" si="14">AVERAGE(E141,H141,K141,N141)</f>
        <v>35</v>
      </c>
      <c r="R141" s="35">
        <f t="shared" ref="R141" si="15">AVERAGE(F141,I141,L141,O141)</f>
        <v>76.25</v>
      </c>
      <c r="S141" s="54">
        <f t="shared" ref="S141" si="16">AVERAGE(G141,J141,M141,P141)</f>
        <v>57.5</v>
      </c>
      <c r="T141" s="86">
        <f t="shared" si="10"/>
        <v>58.25</v>
      </c>
    </row>
    <row r="142" spans="1:21" ht="15" customHeight="1" x14ac:dyDescent="0.25">
      <c r="A142" s="14"/>
      <c r="B142" s="75"/>
      <c r="C142" s="22"/>
      <c r="D142" s="22"/>
      <c r="G142" s="34"/>
      <c r="I142" s="14"/>
      <c r="J142" s="3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 x14ac:dyDescent="0.25">
      <c r="A143" s="2" t="s">
        <v>15</v>
      </c>
      <c r="B143" s="2"/>
      <c r="C143" s="22"/>
      <c r="D143" s="22"/>
      <c r="E143" s="11"/>
      <c r="F143" s="52"/>
      <c r="G143" s="2"/>
      <c r="H143" s="22"/>
      <c r="I143" s="2"/>
      <c r="J143" s="2"/>
      <c r="L143" s="2"/>
      <c r="M143" s="2"/>
      <c r="N143" s="2"/>
      <c r="O143" s="2" t="s">
        <v>16</v>
      </c>
      <c r="Q143" s="2"/>
      <c r="R143" s="2"/>
      <c r="S143" s="2"/>
      <c r="T143" s="20">
        <f>AVERAGE(T85:T141)</f>
        <v>51.055555555555536</v>
      </c>
    </row>
    <row r="144" spans="1:21" x14ac:dyDescent="0.25">
      <c r="A144" s="2" t="s">
        <v>17</v>
      </c>
      <c r="B144" s="2"/>
      <c r="C144" s="22"/>
      <c r="D144" s="22"/>
      <c r="E144" s="11"/>
      <c r="F144" s="11"/>
      <c r="G144" s="2"/>
      <c r="H144" s="22"/>
      <c r="I144" s="2"/>
      <c r="J144" s="2"/>
      <c r="K144" s="2"/>
      <c r="L144" s="2"/>
      <c r="M144" s="2"/>
      <c r="N144" s="2"/>
      <c r="O144" s="2" t="s">
        <v>18</v>
      </c>
      <c r="Q144" s="2"/>
      <c r="R144" s="2"/>
      <c r="T144" s="20">
        <f>MAX(T85:T141)</f>
        <v>70.95</v>
      </c>
    </row>
    <row r="145" spans="1:21" x14ac:dyDescent="0.25">
      <c r="A145" s="2" t="s">
        <v>282</v>
      </c>
      <c r="B145" s="2"/>
      <c r="C145" s="22"/>
      <c r="D145" s="22"/>
      <c r="E145" s="11"/>
      <c r="F145" s="11"/>
      <c r="G145" s="2"/>
      <c r="H145" s="22"/>
      <c r="I145" s="2"/>
      <c r="J145" s="2"/>
      <c r="K145" s="2"/>
      <c r="L145" s="2"/>
      <c r="M145" s="2"/>
      <c r="N145" s="2"/>
      <c r="O145" s="2" t="s">
        <v>19</v>
      </c>
      <c r="Q145" s="2"/>
      <c r="R145" s="2"/>
      <c r="S145" s="2"/>
      <c r="T145" s="20">
        <f>MIN(T85:T141)</f>
        <v>33.799999999999997</v>
      </c>
    </row>
    <row r="147" spans="1:21" x14ac:dyDescent="0.25">
      <c r="A147" s="1"/>
      <c r="B147" s="14" t="s">
        <v>20</v>
      </c>
      <c r="Q147" s="2" t="s">
        <v>283</v>
      </c>
      <c r="R147" s="1"/>
      <c r="S147" s="1"/>
      <c r="U147" s="2"/>
    </row>
    <row r="148" spans="1:21" x14ac:dyDescent="0.25">
      <c r="A148" s="1"/>
      <c r="B148" s="14" t="s">
        <v>21</v>
      </c>
      <c r="Q148" s="1"/>
      <c r="R148" s="1"/>
      <c r="S148" s="1"/>
      <c r="U148" s="2"/>
    </row>
    <row r="149" spans="1:21" x14ac:dyDescent="0.25">
      <c r="A149" s="1"/>
      <c r="B149" s="14"/>
      <c r="Q149" s="1"/>
      <c r="R149" s="1"/>
      <c r="S149" s="1"/>
      <c r="U149" s="2"/>
    </row>
    <row r="150" spans="1:21" x14ac:dyDescent="0.25">
      <c r="A150" s="1"/>
      <c r="B150" s="15"/>
      <c r="C150" s="21"/>
      <c r="D150" s="21"/>
      <c r="E150" s="58"/>
      <c r="F150" s="58"/>
      <c r="G150" s="1"/>
      <c r="H150" s="2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U150" s="2"/>
    </row>
    <row r="151" spans="1:21" x14ac:dyDescent="0.25">
      <c r="A151" s="2"/>
      <c r="B151" s="2"/>
      <c r="C151" s="22"/>
      <c r="D151" s="22"/>
      <c r="E151" s="11"/>
      <c r="F151" s="11"/>
      <c r="G151" s="2"/>
      <c r="H151" s="2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U151" s="2"/>
    </row>
    <row r="152" spans="1:21" x14ac:dyDescent="0.25">
      <c r="A152" s="2"/>
      <c r="B152" s="11" t="s">
        <v>24</v>
      </c>
      <c r="C152" s="22"/>
      <c r="D152" s="22"/>
      <c r="E152" s="22"/>
      <c r="F152" s="22"/>
      <c r="G152" s="12"/>
      <c r="H152" s="22"/>
      <c r="I152" s="12"/>
      <c r="J152" s="12"/>
      <c r="K152" s="12"/>
      <c r="L152" s="12"/>
      <c r="M152" s="2"/>
      <c r="N152" s="12"/>
      <c r="O152" s="11"/>
      <c r="P152" s="11"/>
      <c r="Q152" s="2"/>
      <c r="R152" s="2"/>
      <c r="S152" s="11"/>
    </row>
    <row r="153" spans="1:21" x14ac:dyDescent="0.25">
      <c r="E153" s="15"/>
      <c r="G153" s="76"/>
      <c r="H153" s="15"/>
      <c r="I153"/>
      <c r="J153" s="76"/>
      <c r="K153" s="15"/>
    </row>
    <row r="154" spans="1:21" x14ac:dyDescent="0.25">
      <c r="D154" s="15"/>
      <c r="E154" s="87"/>
      <c r="F154" s="34"/>
      <c r="G154" s="15"/>
      <c r="H154" s="87"/>
      <c r="I154"/>
      <c r="J154" s="15"/>
      <c r="K154" s="87"/>
      <c r="P154"/>
      <c r="Q154"/>
    </row>
    <row r="155" spans="1:21" x14ac:dyDescent="0.25">
      <c r="C155"/>
      <c r="D155" s="15"/>
      <c r="E155" s="87"/>
      <c r="F155"/>
      <c r="G155" s="15"/>
      <c r="H155" s="87"/>
      <c r="I155"/>
      <c r="J155" s="15"/>
      <c r="K155" s="87"/>
      <c r="L155"/>
      <c r="M155"/>
      <c r="N155"/>
      <c r="O155"/>
      <c r="P155"/>
      <c r="Q155"/>
    </row>
    <row r="156" spans="1:21" x14ac:dyDescent="0.25">
      <c r="C156"/>
      <c r="D156" s="15"/>
      <c r="E156" s="87"/>
      <c r="F156"/>
      <c r="G156" s="15"/>
      <c r="H156" s="87"/>
      <c r="I156"/>
      <c r="J156" s="15"/>
      <c r="K156" s="87"/>
      <c r="L156"/>
      <c r="M156"/>
      <c r="N156"/>
      <c r="O156"/>
      <c r="P156"/>
      <c r="Q156"/>
    </row>
    <row r="157" spans="1:21" x14ac:dyDescent="0.25">
      <c r="C157"/>
      <c r="D157" s="15"/>
      <c r="E157" s="87"/>
      <c r="F157"/>
      <c r="G157" s="15"/>
      <c r="H157" s="87"/>
      <c r="I157"/>
      <c r="J157" s="15"/>
      <c r="K157" s="87"/>
      <c r="L157"/>
      <c r="M157"/>
      <c r="N157"/>
      <c r="O157"/>
      <c r="P157"/>
      <c r="Q157"/>
    </row>
    <row r="158" spans="1:21" x14ac:dyDescent="0.25">
      <c r="C158"/>
      <c r="D158" s="15"/>
      <c r="E158" s="87"/>
      <c r="F158"/>
      <c r="G158" s="15"/>
      <c r="H158" s="87"/>
      <c r="I158"/>
      <c r="J158" s="15"/>
      <c r="K158" s="87"/>
      <c r="L158"/>
      <c r="M158"/>
      <c r="N158"/>
      <c r="O158"/>
      <c r="P158"/>
      <c r="Q158"/>
    </row>
    <row r="159" spans="1:21" x14ac:dyDescent="0.25">
      <c r="C159"/>
      <c r="D159" s="15"/>
      <c r="E159" s="87"/>
      <c r="F159"/>
      <c r="G159" s="15"/>
      <c r="H159" s="87"/>
      <c r="I159"/>
      <c r="J159" s="15"/>
      <c r="K159" s="87"/>
      <c r="L159"/>
      <c r="M159"/>
      <c r="N159"/>
      <c r="O159"/>
      <c r="P159"/>
      <c r="Q159"/>
    </row>
    <row r="160" spans="1:21" x14ac:dyDescent="0.25">
      <c r="C160"/>
      <c r="D160" s="15"/>
      <c r="E160" s="87"/>
      <c r="F160"/>
      <c r="G160" s="15"/>
      <c r="H160" s="87"/>
      <c r="I160"/>
      <c r="J160" s="15"/>
      <c r="K160" s="87"/>
      <c r="L160"/>
      <c r="M160"/>
      <c r="N160"/>
      <c r="O160"/>
      <c r="P160"/>
      <c r="Q160"/>
    </row>
    <row r="161" spans="4:8" customFormat="1" x14ac:dyDescent="0.25">
      <c r="D161" s="15"/>
      <c r="E161" s="87"/>
      <c r="G161" s="15"/>
      <c r="H161" s="87"/>
    </row>
    <row r="162" spans="4:8" customFormat="1" x14ac:dyDescent="0.25">
      <c r="D162" s="15"/>
      <c r="E162" s="87"/>
      <c r="G162" s="15"/>
      <c r="H162" s="87"/>
    </row>
    <row r="163" spans="4:8" customFormat="1" ht="15" customHeight="1" x14ac:dyDescent="0.25">
      <c r="D163" s="15"/>
      <c r="E163" s="87"/>
      <c r="G163" s="15"/>
      <c r="H163" s="87"/>
    </row>
    <row r="164" spans="4:8" customFormat="1" x14ac:dyDescent="0.25">
      <c r="D164" s="15"/>
      <c r="E164" s="87"/>
      <c r="G164" s="15"/>
      <c r="H164" s="87"/>
    </row>
    <row r="165" spans="4:8" customFormat="1" x14ac:dyDescent="0.25">
      <c r="D165" s="15"/>
      <c r="E165" s="87"/>
      <c r="G165" s="15"/>
      <c r="H165" s="87"/>
    </row>
    <row r="166" spans="4:8" customFormat="1" x14ac:dyDescent="0.25">
      <c r="D166" s="15"/>
      <c r="E166" s="87"/>
      <c r="G166" s="15"/>
      <c r="H166" s="87"/>
    </row>
    <row r="167" spans="4:8" customFormat="1" x14ac:dyDescent="0.25">
      <c r="D167" s="15"/>
      <c r="E167" s="87"/>
      <c r="G167" s="15"/>
      <c r="H167" s="87"/>
    </row>
    <row r="168" spans="4:8" customFormat="1" x14ac:dyDescent="0.25">
      <c r="D168" s="76"/>
      <c r="E168" s="14"/>
      <c r="G168" s="20"/>
      <c r="H168" s="34"/>
    </row>
    <row r="169" spans="4:8" customFormat="1" x14ac:dyDescent="0.25">
      <c r="D169" s="76"/>
      <c r="E169" s="14"/>
      <c r="G169" s="20"/>
      <c r="H169" s="34"/>
    </row>
    <row r="170" spans="4:8" customFormat="1" x14ac:dyDescent="0.25">
      <c r="D170" s="76"/>
      <c r="E170" s="14"/>
      <c r="G170" s="20"/>
      <c r="H170" s="34"/>
    </row>
    <row r="171" spans="4:8" customFormat="1" x14ac:dyDescent="0.25">
      <c r="D171" s="76"/>
      <c r="E171" s="14"/>
      <c r="G171" s="20"/>
      <c r="H171" s="34"/>
    </row>
    <row r="172" spans="4:8" customFormat="1" x14ac:dyDescent="0.25">
      <c r="D172" s="76"/>
      <c r="E172" s="14"/>
      <c r="G172" s="20"/>
      <c r="H172" s="34"/>
    </row>
    <row r="173" spans="4:8" customFormat="1" x14ac:dyDescent="0.25">
      <c r="D173" s="76"/>
      <c r="E173" s="14"/>
      <c r="G173" s="20"/>
      <c r="H173" s="34"/>
    </row>
    <row r="174" spans="4:8" customFormat="1" x14ac:dyDescent="0.25">
      <c r="D174" s="76"/>
      <c r="E174" s="14"/>
      <c r="G174" s="20"/>
      <c r="H174" s="34"/>
    </row>
    <row r="175" spans="4:8" customFormat="1" x14ac:dyDescent="0.25">
      <c r="D175" s="76"/>
      <c r="E175" s="14"/>
    </row>
    <row r="176" spans="4:8" customFormat="1" x14ac:dyDescent="0.25">
      <c r="D176" s="76"/>
      <c r="E176" s="14"/>
    </row>
    <row r="177" spans="4:5" customFormat="1" x14ac:dyDescent="0.25">
      <c r="D177" s="76"/>
      <c r="E177" s="14"/>
    </row>
    <row r="178" spans="4:5" customFormat="1" x14ac:dyDescent="0.25">
      <c r="D178" s="76"/>
      <c r="E178" s="14"/>
    </row>
    <row r="179" spans="4:5" customFormat="1" x14ac:dyDescent="0.25">
      <c r="D179" s="76"/>
      <c r="E179" s="14"/>
    </row>
    <row r="180" spans="4:5" customFormat="1" x14ac:dyDescent="0.25">
      <c r="D180" s="76"/>
      <c r="E180" s="14"/>
    </row>
    <row r="181" spans="4:5" customFormat="1" x14ac:dyDescent="0.25">
      <c r="D181" s="76"/>
      <c r="E181" s="14"/>
    </row>
    <row r="182" spans="4:5" customFormat="1" x14ac:dyDescent="0.25">
      <c r="D182" s="76"/>
      <c r="E182" s="14"/>
    </row>
    <row r="183" spans="4:5" customFormat="1" x14ac:dyDescent="0.25">
      <c r="D183" s="76"/>
      <c r="E183" s="14"/>
    </row>
    <row r="184" spans="4:5" customFormat="1" x14ac:dyDescent="0.25">
      <c r="D184" s="76"/>
      <c r="E184" s="14"/>
    </row>
    <row r="185" spans="4:5" customFormat="1" x14ac:dyDescent="0.25">
      <c r="D185" s="76"/>
      <c r="E185" s="14"/>
    </row>
    <row r="186" spans="4:5" customFormat="1" x14ac:dyDescent="0.25">
      <c r="D186" s="76"/>
      <c r="E186" s="14"/>
    </row>
    <row r="187" spans="4:5" customFormat="1" x14ac:dyDescent="0.25">
      <c r="D187" s="76"/>
      <c r="E187" s="14"/>
    </row>
    <row r="188" spans="4:5" customFormat="1" x14ac:dyDescent="0.25">
      <c r="D188" s="76"/>
      <c r="E188" s="14"/>
    </row>
    <row r="189" spans="4:5" customFormat="1" x14ac:dyDescent="0.25"/>
    <row r="190" spans="4:5" customFormat="1" x14ac:dyDescent="0.25"/>
    <row r="191" spans="4:5" customFormat="1" x14ac:dyDescent="0.25"/>
    <row r="192" spans="4:5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</sheetData>
  <mergeCells count="26">
    <mergeCell ref="D6:D8"/>
    <mergeCell ref="A1:U1"/>
    <mergeCell ref="A3:U3"/>
    <mergeCell ref="A2:U2"/>
    <mergeCell ref="B6:B8"/>
    <mergeCell ref="T6:T8"/>
    <mergeCell ref="E6:G7"/>
    <mergeCell ref="H6:J7"/>
    <mergeCell ref="K6:M7"/>
    <mergeCell ref="N6:P7"/>
    <mergeCell ref="Q6:S7"/>
    <mergeCell ref="C6:C8"/>
    <mergeCell ref="A6:A8"/>
    <mergeCell ref="K82:M83"/>
    <mergeCell ref="N82:P83"/>
    <mergeCell ref="A77:U77"/>
    <mergeCell ref="A78:U78"/>
    <mergeCell ref="A79:U79"/>
    <mergeCell ref="Q82:S83"/>
    <mergeCell ref="D82:D84"/>
    <mergeCell ref="T82:T84"/>
    <mergeCell ref="A82:A84"/>
    <mergeCell ref="B82:B84"/>
    <mergeCell ref="C82:C84"/>
    <mergeCell ref="E82:G83"/>
    <mergeCell ref="H82:J83"/>
  </mergeCells>
  <phoneticPr fontId="8" type="noConversion"/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E787-2746-4207-88E1-582B3AAA7415}">
  <dimension ref="B1:I136"/>
  <sheetViews>
    <sheetView zoomScaleNormal="100" workbookViewId="0">
      <selection activeCell="L6" sqref="L6"/>
    </sheetView>
  </sheetViews>
  <sheetFormatPr defaultRowHeight="15" x14ac:dyDescent="0.25"/>
  <cols>
    <col min="1" max="1" width="4.7109375" customWidth="1"/>
    <col min="2" max="2" width="3.85546875" bestFit="1" customWidth="1"/>
    <col min="3" max="3" width="33" bestFit="1" customWidth="1"/>
    <col min="4" max="4" width="12.85546875" style="15" bestFit="1" customWidth="1"/>
    <col min="5" max="5" width="4.85546875" style="15" bestFit="1" customWidth="1"/>
    <col min="6" max="7" width="9.28515625" bestFit="1" customWidth="1"/>
    <col min="8" max="8" width="8.42578125" bestFit="1" customWidth="1"/>
    <col min="9" max="9" width="9.28515625" bestFit="1" customWidth="1"/>
    <col min="10" max="10" width="23" customWidth="1"/>
  </cols>
  <sheetData>
    <row r="1" spans="2:9" ht="18.75" x14ac:dyDescent="0.3">
      <c r="B1" s="88" t="s">
        <v>270</v>
      </c>
      <c r="C1" s="88"/>
      <c r="D1" s="23"/>
    </row>
    <row r="2" spans="2:9" x14ac:dyDescent="0.25">
      <c r="B2" s="89" t="s">
        <v>23</v>
      </c>
      <c r="C2" s="89"/>
      <c r="D2" s="89"/>
      <c r="E2" s="89"/>
      <c r="F2" s="89"/>
      <c r="G2" s="89"/>
      <c r="H2" s="89"/>
    </row>
    <row r="3" spans="2:9" x14ac:dyDescent="0.25">
      <c r="B3" s="89" t="s">
        <v>254</v>
      </c>
      <c r="C3" s="89"/>
      <c r="D3" s="89"/>
      <c r="E3" s="89"/>
      <c r="F3" s="89"/>
      <c r="G3" s="89"/>
      <c r="H3" s="89"/>
    </row>
    <row r="4" spans="2:9" x14ac:dyDescent="0.25">
      <c r="B4" s="89" t="s">
        <v>276</v>
      </c>
      <c r="C4" s="89"/>
      <c r="D4" s="89"/>
      <c r="E4" s="89"/>
      <c r="F4" s="89"/>
      <c r="G4" s="89"/>
      <c r="H4" s="89"/>
    </row>
    <row r="5" spans="2:9" x14ac:dyDescent="0.25">
      <c r="B5" s="23"/>
      <c r="C5" s="23"/>
      <c r="D5" s="23"/>
      <c r="E5" s="23"/>
      <c r="F5" s="23"/>
      <c r="G5" s="23"/>
      <c r="H5" s="23"/>
    </row>
    <row r="6" spans="2:9" ht="17.100000000000001" customHeight="1" x14ac:dyDescent="0.25">
      <c r="B6" s="90" t="s">
        <v>0</v>
      </c>
      <c r="C6" s="90" t="s">
        <v>1</v>
      </c>
      <c r="D6" s="90" t="s">
        <v>4</v>
      </c>
      <c r="E6" s="90" t="s">
        <v>139</v>
      </c>
      <c r="F6" s="28" t="s">
        <v>256</v>
      </c>
      <c r="G6" s="28" t="s">
        <v>256</v>
      </c>
      <c r="H6" s="28" t="s">
        <v>256</v>
      </c>
      <c r="I6" s="28" t="s">
        <v>256</v>
      </c>
    </row>
    <row r="7" spans="2:9" ht="17.100000000000001" customHeight="1" x14ac:dyDescent="0.25">
      <c r="B7" s="90"/>
      <c r="C7" s="90"/>
      <c r="D7" s="90"/>
      <c r="E7" s="90"/>
      <c r="F7" s="64" t="s">
        <v>257</v>
      </c>
      <c r="G7" s="64" t="s">
        <v>258</v>
      </c>
      <c r="H7" s="64">
        <v>45789</v>
      </c>
      <c r="I7" s="64" t="s">
        <v>259</v>
      </c>
    </row>
    <row r="8" spans="2:9" ht="15.95" customHeight="1" x14ac:dyDescent="0.25">
      <c r="B8" s="27">
        <v>1</v>
      </c>
      <c r="C8" s="59" t="s">
        <v>25</v>
      </c>
      <c r="D8" s="60" t="s">
        <v>26</v>
      </c>
      <c r="E8" s="77" t="s">
        <v>5</v>
      </c>
      <c r="F8" s="121">
        <v>1</v>
      </c>
      <c r="G8" s="121">
        <v>1</v>
      </c>
      <c r="H8" s="121">
        <v>1</v>
      </c>
      <c r="I8" s="121">
        <v>1</v>
      </c>
    </row>
    <row r="9" spans="2:9" ht="15.95" customHeight="1" x14ac:dyDescent="0.25">
      <c r="B9" s="27">
        <v>2</v>
      </c>
      <c r="C9" s="59" t="s">
        <v>27</v>
      </c>
      <c r="D9" s="60" t="s">
        <v>28</v>
      </c>
      <c r="E9" s="77" t="s">
        <v>5</v>
      </c>
      <c r="F9" s="121">
        <v>1</v>
      </c>
      <c r="G9" s="121">
        <v>1</v>
      </c>
      <c r="H9" s="121">
        <v>1</v>
      </c>
      <c r="I9" s="121">
        <v>0</v>
      </c>
    </row>
    <row r="10" spans="2:9" ht="15.95" customHeight="1" x14ac:dyDescent="0.25">
      <c r="B10" s="26">
        <v>3</v>
      </c>
      <c r="C10" s="59" t="s">
        <v>29</v>
      </c>
      <c r="D10" s="60" t="s">
        <v>30</v>
      </c>
      <c r="E10" s="77" t="s">
        <v>5</v>
      </c>
      <c r="F10" s="121">
        <v>1</v>
      </c>
      <c r="G10" s="121">
        <v>1</v>
      </c>
      <c r="H10" s="121">
        <v>1</v>
      </c>
      <c r="I10" s="121">
        <v>1</v>
      </c>
    </row>
    <row r="11" spans="2:9" ht="15.95" customHeight="1" x14ac:dyDescent="0.25">
      <c r="B11" s="27">
        <v>4</v>
      </c>
      <c r="C11" s="59" t="s">
        <v>31</v>
      </c>
      <c r="D11" s="60" t="s">
        <v>32</v>
      </c>
      <c r="E11" s="77" t="s">
        <v>5</v>
      </c>
      <c r="F11" s="121">
        <v>1</v>
      </c>
      <c r="G11" s="121">
        <v>1</v>
      </c>
      <c r="H11" s="121">
        <v>0</v>
      </c>
      <c r="I11" s="121">
        <v>1</v>
      </c>
    </row>
    <row r="12" spans="2:9" ht="15.95" customHeight="1" x14ac:dyDescent="0.25">
      <c r="B12" s="27">
        <v>5</v>
      </c>
      <c r="C12" s="59" t="s">
        <v>33</v>
      </c>
      <c r="D12" s="60" t="s">
        <v>34</v>
      </c>
      <c r="E12" s="77" t="s">
        <v>5</v>
      </c>
      <c r="F12" s="121">
        <v>1</v>
      </c>
      <c r="G12" s="121">
        <v>1</v>
      </c>
      <c r="H12" s="121">
        <v>1</v>
      </c>
      <c r="I12" s="121">
        <v>1</v>
      </c>
    </row>
    <row r="13" spans="2:9" ht="15.95" customHeight="1" x14ac:dyDescent="0.25">
      <c r="B13" s="27">
        <v>6</v>
      </c>
      <c r="C13" s="59" t="s">
        <v>35</v>
      </c>
      <c r="D13" s="60" t="s">
        <v>36</v>
      </c>
      <c r="E13" s="77" t="s">
        <v>5</v>
      </c>
      <c r="F13" s="121">
        <v>1</v>
      </c>
      <c r="G13" s="121">
        <v>1</v>
      </c>
      <c r="H13" s="121">
        <v>1</v>
      </c>
      <c r="I13" s="121">
        <v>0</v>
      </c>
    </row>
    <row r="14" spans="2:9" ht="15.95" customHeight="1" x14ac:dyDescent="0.25">
      <c r="B14" s="27">
        <v>7</v>
      </c>
      <c r="C14" s="59" t="s">
        <v>37</v>
      </c>
      <c r="D14" s="60" t="s">
        <v>38</v>
      </c>
      <c r="E14" s="77" t="s">
        <v>5</v>
      </c>
      <c r="F14" s="121">
        <v>1</v>
      </c>
      <c r="G14" s="121">
        <v>1</v>
      </c>
      <c r="H14" s="121">
        <v>1</v>
      </c>
      <c r="I14" s="121">
        <v>1</v>
      </c>
    </row>
    <row r="15" spans="2:9" ht="15.95" customHeight="1" x14ac:dyDescent="0.25">
      <c r="B15" s="27">
        <v>8</v>
      </c>
      <c r="C15" s="59" t="s">
        <v>39</v>
      </c>
      <c r="D15" s="60" t="s">
        <v>40</v>
      </c>
      <c r="E15" s="77" t="s">
        <v>5</v>
      </c>
      <c r="F15" s="121">
        <v>1</v>
      </c>
      <c r="G15" s="121">
        <v>1</v>
      </c>
      <c r="H15" s="121">
        <v>1</v>
      </c>
      <c r="I15" s="121">
        <v>1</v>
      </c>
    </row>
    <row r="16" spans="2:9" ht="15.95" customHeight="1" x14ac:dyDescent="0.25">
      <c r="B16" s="27">
        <v>9</v>
      </c>
      <c r="C16" s="59" t="s">
        <v>41</v>
      </c>
      <c r="D16" s="60" t="s">
        <v>42</v>
      </c>
      <c r="E16" s="77" t="s">
        <v>5</v>
      </c>
      <c r="F16" s="121">
        <v>1</v>
      </c>
      <c r="G16" s="121">
        <v>1</v>
      </c>
      <c r="H16" s="121">
        <v>1</v>
      </c>
      <c r="I16" s="121">
        <v>1</v>
      </c>
    </row>
    <row r="17" spans="2:9" ht="15.95" customHeight="1" x14ac:dyDescent="0.25">
      <c r="B17" s="27">
        <v>10</v>
      </c>
      <c r="C17" s="59" t="s">
        <v>43</v>
      </c>
      <c r="D17" s="60" t="s">
        <v>44</v>
      </c>
      <c r="E17" s="77" t="s">
        <v>6</v>
      </c>
      <c r="F17" s="121">
        <v>1</v>
      </c>
      <c r="G17" s="121">
        <v>1</v>
      </c>
      <c r="H17" s="121">
        <v>1</v>
      </c>
      <c r="I17" s="121">
        <v>1</v>
      </c>
    </row>
    <row r="18" spans="2:9" ht="15.95" customHeight="1" x14ac:dyDescent="0.25">
      <c r="B18" s="27">
        <v>11</v>
      </c>
      <c r="C18" s="59" t="s">
        <v>45</v>
      </c>
      <c r="D18" s="60" t="s">
        <v>46</v>
      </c>
      <c r="E18" s="77" t="s">
        <v>6</v>
      </c>
      <c r="F18" s="121">
        <v>1</v>
      </c>
      <c r="G18" s="121">
        <v>1</v>
      </c>
      <c r="H18" s="121">
        <v>1</v>
      </c>
      <c r="I18" s="121">
        <v>1</v>
      </c>
    </row>
    <row r="19" spans="2:9" ht="15.95" customHeight="1" x14ac:dyDescent="0.25">
      <c r="B19" s="27">
        <v>12</v>
      </c>
      <c r="C19" s="59" t="s">
        <v>47</v>
      </c>
      <c r="D19" s="60" t="s">
        <v>48</v>
      </c>
      <c r="E19" s="77" t="s">
        <v>6</v>
      </c>
      <c r="F19" s="121">
        <v>1</v>
      </c>
      <c r="G19" s="121">
        <v>1</v>
      </c>
      <c r="H19" s="121">
        <v>1</v>
      </c>
      <c r="I19" s="121">
        <v>1</v>
      </c>
    </row>
    <row r="20" spans="2:9" ht="15.95" customHeight="1" x14ac:dyDescent="0.25">
      <c r="B20" s="26">
        <v>13</v>
      </c>
      <c r="C20" s="59" t="s">
        <v>49</v>
      </c>
      <c r="D20" s="60" t="s">
        <v>50</v>
      </c>
      <c r="E20" s="77" t="s">
        <v>6</v>
      </c>
      <c r="F20" s="121">
        <v>1</v>
      </c>
      <c r="G20" s="121">
        <v>1</v>
      </c>
      <c r="H20" s="121">
        <v>1</v>
      </c>
      <c r="I20" s="121">
        <v>1</v>
      </c>
    </row>
    <row r="21" spans="2:9" ht="15.95" customHeight="1" x14ac:dyDescent="0.25">
      <c r="B21" s="27">
        <v>14</v>
      </c>
      <c r="C21" s="59" t="s">
        <v>51</v>
      </c>
      <c r="D21" s="60" t="s">
        <v>52</v>
      </c>
      <c r="E21" s="77" t="s">
        <v>6</v>
      </c>
      <c r="F21" s="121">
        <v>1</v>
      </c>
      <c r="G21" s="121">
        <v>1</v>
      </c>
      <c r="H21" s="121">
        <v>1</v>
      </c>
      <c r="I21" s="121">
        <v>1</v>
      </c>
    </row>
    <row r="22" spans="2:9" ht="15.95" customHeight="1" x14ac:dyDescent="0.25">
      <c r="B22" s="27">
        <v>15</v>
      </c>
      <c r="C22" s="59" t="s">
        <v>53</v>
      </c>
      <c r="D22" s="60" t="s">
        <v>54</v>
      </c>
      <c r="E22" s="77" t="s">
        <v>6</v>
      </c>
      <c r="F22" s="121">
        <v>1</v>
      </c>
      <c r="G22" s="121">
        <v>1</v>
      </c>
      <c r="H22" s="121">
        <v>1</v>
      </c>
      <c r="I22" s="121">
        <v>1</v>
      </c>
    </row>
    <row r="23" spans="2:9" ht="15.95" customHeight="1" x14ac:dyDescent="0.25">
      <c r="B23" s="27">
        <v>16</v>
      </c>
      <c r="C23" s="59" t="s">
        <v>55</v>
      </c>
      <c r="D23" s="60" t="s">
        <v>56</v>
      </c>
      <c r="E23" s="77" t="s">
        <v>6</v>
      </c>
      <c r="F23" s="121">
        <v>1</v>
      </c>
      <c r="G23" s="121">
        <v>1</v>
      </c>
      <c r="H23" s="121">
        <v>1</v>
      </c>
      <c r="I23" s="121">
        <v>1</v>
      </c>
    </row>
    <row r="24" spans="2:9" ht="15.95" customHeight="1" x14ac:dyDescent="0.25">
      <c r="B24" s="27">
        <v>17</v>
      </c>
      <c r="C24" s="59" t="s">
        <v>57</v>
      </c>
      <c r="D24" s="60" t="s">
        <v>58</v>
      </c>
      <c r="E24" s="77" t="s">
        <v>6</v>
      </c>
      <c r="F24" s="121">
        <v>1</v>
      </c>
      <c r="G24" s="121">
        <v>1</v>
      </c>
      <c r="H24" s="121">
        <v>1</v>
      </c>
      <c r="I24" s="121">
        <v>1</v>
      </c>
    </row>
    <row r="25" spans="2:9" ht="15.95" customHeight="1" x14ac:dyDescent="0.25">
      <c r="B25" s="27">
        <v>18</v>
      </c>
      <c r="C25" s="59" t="s">
        <v>59</v>
      </c>
      <c r="D25" s="60" t="s">
        <v>60</v>
      </c>
      <c r="E25" s="77" t="s">
        <v>7</v>
      </c>
      <c r="F25" s="121">
        <v>1</v>
      </c>
      <c r="G25" s="121">
        <v>1</v>
      </c>
      <c r="H25" s="121">
        <v>1</v>
      </c>
      <c r="I25" s="121">
        <v>1</v>
      </c>
    </row>
    <row r="26" spans="2:9" ht="15.95" customHeight="1" x14ac:dyDescent="0.25">
      <c r="B26" s="27">
        <v>19</v>
      </c>
      <c r="C26" s="59" t="s">
        <v>61</v>
      </c>
      <c r="D26" s="60" t="s">
        <v>62</v>
      </c>
      <c r="E26" s="77" t="s">
        <v>7</v>
      </c>
      <c r="F26" s="121">
        <v>1</v>
      </c>
      <c r="G26" s="121">
        <v>1</v>
      </c>
      <c r="H26" s="121">
        <v>1</v>
      </c>
      <c r="I26" s="121">
        <v>1</v>
      </c>
    </row>
    <row r="27" spans="2:9" ht="15.95" customHeight="1" x14ac:dyDescent="0.25">
      <c r="B27" s="27">
        <v>20</v>
      </c>
      <c r="C27" s="59" t="s">
        <v>63</v>
      </c>
      <c r="D27" s="60" t="s">
        <v>64</v>
      </c>
      <c r="E27" s="77" t="s">
        <v>7</v>
      </c>
      <c r="F27" s="121">
        <v>1</v>
      </c>
      <c r="G27" s="121">
        <v>1</v>
      </c>
      <c r="H27" s="121">
        <v>1</v>
      </c>
      <c r="I27" s="121">
        <v>1</v>
      </c>
    </row>
    <row r="28" spans="2:9" ht="15.95" customHeight="1" x14ac:dyDescent="0.25">
      <c r="B28" s="26">
        <v>21</v>
      </c>
      <c r="C28" s="59" t="s">
        <v>65</v>
      </c>
      <c r="D28" s="60" t="s">
        <v>66</v>
      </c>
      <c r="E28" s="77" t="s">
        <v>7</v>
      </c>
      <c r="F28" s="121">
        <v>1</v>
      </c>
      <c r="G28" s="121">
        <v>1</v>
      </c>
      <c r="H28" s="121">
        <v>1</v>
      </c>
      <c r="I28" s="121">
        <v>1</v>
      </c>
    </row>
    <row r="29" spans="2:9" ht="15.95" customHeight="1" x14ac:dyDescent="0.25">
      <c r="B29" s="27">
        <v>22</v>
      </c>
      <c r="C29" s="59" t="s">
        <v>67</v>
      </c>
      <c r="D29" s="60" t="s">
        <v>68</v>
      </c>
      <c r="E29" s="77" t="s">
        <v>7</v>
      </c>
      <c r="F29" s="121">
        <v>1</v>
      </c>
      <c r="G29" s="121">
        <v>1</v>
      </c>
      <c r="H29" s="121">
        <v>1</v>
      </c>
      <c r="I29" s="121">
        <v>1</v>
      </c>
    </row>
    <row r="30" spans="2:9" ht="15.95" customHeight="1" x14ac:dyDescent="0.25">
      <c r="B30" s="27">
        <v>23</v>
      </c>
      <c r="C30" s="59" t="s">
        <v>69</v>
      </c>
      <c r="D30" s="60" t="s">
        <v>70</v>
      </c>
      <c r="E30" s="77" t="s">
        <v>7</v>
      </c>
      <c r="F30" s="121">
        <v>0</v>
      </c>
      <c r="G30" s="121">
        <v>1</v>
      </c>
      <c r="H30" s="121">
        <v>1</v>
      </c>
      <c r="I30" s="121">
        <v>1</v>
      </c>
    </row>
    <row r="31" spans="2:9" ht="15.95" customHeight="1" x14ac:dyDescent="0.25">
      <c r="B31" s="27">
        <v>24</v>
      </c>
      <c r="C31" s="59" t="s">
        <v>71</v>
      </c>
      <c r="D31" s="60" t="s">
        <v>72</v>
      </c>
      <c r="E31" s="77" t="s">
        <v>7</v>
      </c>
      <c r="F31" s="121">
        <v>1</v>
      </c>
      <c r="G31" s="121">
        <v>1</v>
      </c>
      <c r="H31" s="121">
        <v>1</v>
      </c>
      <c r="I31" s="121">
        <v>1</v>
      </c>
    </row>
    <row r="32" spans="2:9" ht="15.95" customHeight="1" x14ac:dyDescent="0.25">
      <c r="B32" s="27">
        <v>25</v>
      </c>
      <c r="C32" s="59" t="s">
        <v>73</v>
      </c>
      <c r="D32" s="60" t="s">
        <v>74</v>
      </c>
      <c r="E32" s="77" t="s">
        <v>7</v>
      </c>
      <c r="F32" s="121">
        <v>1</v>
      </c>
      <c r="G32" s="121">
        <v>1</v>
      </c>
      <c r="H32" s="121">
        <v>1</v>
      </c>
      <c r="I32" s="121">
        <v>1</v>
      </c>
    </row>
    <row r="33" spans="2:9" ht="15.95" customHeight="1" x14ac:dyDescent="0.25">
      <c r="B33" s="27">
        <v>26</v>
      </c>
      <c r="C33" s="59" t="s">
        <v>75</v>
      </c>
      <c r="D33" s="60" t="s">
        <v>76</v>
      </c>
      <c r="E33" s="77" t="s">
        <v>8</v>
      </c>
      <c r="F33" s="121">
        <v>1</v>
      </c>
      <c r="G33" s="121">
        <v>1</v>
      </c>
      <c r="H33" s="121">
        <v>1</v>
      </c>
      <c r="I33" s="121">
        <v>1</v>
      </c>
    </row>
    <row r="34" spans="2:9" ht="15.95" customHeight="1" x14ac:dyDescent="0.25">
      <c r="B34" s="27">
        <v>27</v>
      </c>
      <c r="C34" s="59" t="s">
        <v>77</v>
      </c>
      <c r="D34" s="60" t="s">
        <v>78</v>
      </c>
      <c r="E34" s="77" t="s">
        <v>8</v>
      </c>
      <c r="F34" s="121">
        <v>1</v>
      </c>
      <c r="G34" s="121">
        <v>1</v>
      </c>
      <c r="H34" s="121">
        <v>1</v>
      </c>
      <c r="I34" s="121">
        <v>1</v>
      </c>
    </row>
    <row r="35" spans="2:9" ht="15.95" customHeight="1" x14ac:dyDescent="0.25">
      <c r="B35" s="27">
        <v>28</v>
      </c>
      <c r="C35" s="59" t="s">
        <v>79</v>
      </c>
      <c r="D35" s="60" t="s">
        <v>80</v>
      </c>
      <c r="E35" s="77" t="s">
        <v>8</v>
      </c>
      <c r="F35" s="121">
        <v>1</v>
      </c>
      <c r="G35" s="121">
        <v>1</v>
      </c>
      <c r="H35" s="121">
        <v>1</v>
      </c>
      <c r="I35" s="121">
        <v>1</v>
      </c>
    </row>
    <row r="36" spans="2:9" ht="15.95" customHeight="1" x14ac:dyDescent="0.25">
      <c r="B36" s="27">
        <v>29</v>
      </c>
      <c r="C36" s="59" t="s">
        <v>81</v>
      </c>
      <c r="D36" s="60" t="s">
        <v>82</v>
      </c>
      <c r="E36" s="77" t="s">
        <v>8</v>
      </c>
      <c r="F36" s="121">
        <v>1</v>
      </c>
      <c r="G36" s="121">
        <v>1</v>
      </c>
      <c r="H36" s="121">
        <v>1</v>
      </c>
      <c r="I36" s="121">
        <v>1</v>
      </c>
    </row>
    <row r="37" spans="2:9" ht="15.95" customHeight="1" x14ac:dyDescent="0.25">
      <c r="B37" s="27">
        <v>30</v>
      </c>
      <c r="C37" s="61" t="s">
        <v>83</v>
      </c>
      <c r="D37" s="60" t="s">
        <v>84</v>
      </c>
      <c r="E37" s="77" t="s">
        <v>8</v>
      </c>
      <c r="F37" s="121">
        <v>1</v>
      </c>
      <c r="G37" s="121">
        <v>1</v>
      </c>
      <c r="H37" s="121">
        <v>1</v>
      </c>
      <c r="I37" s="121">
        <v>1</v>
      </c>
    </row>
    <row r="38" spans="2:9" ht="15.95" customHeight="1" x14ac:dyDescent="0.25">
      <c r="B38" s="27">
        <v>31</v>
      </c>
      <c r="C38" s="59" t="s">
        <v>85</v>
      </c>
      <c r="D38" s="60" t="s">
        <v>86</v>
      </c>
      <c r="E38" s="77" t="s">
        <v>8</v>
      </c>
      <c r="F38" s="121">
        <v>1</v>
      </c>
      <c r="G38" s="121">
        <v>0</v>
      </c>
      <c r="H38" s="121">
        <v>0</v>
      </c>
      <c r="I38" s="121">
        <v>0</v>
      </c>
    </row>
    <row r="39" spans="2:9" ht="15.95" customHeight="1" x14ac:dyDescent="0.25">
      <c r="B39" s="27">
        <v>32</v>
      </c>
      <c r="C39" s="59" t="s">
        <v>87</v>
      </c>
      <c r="D39" s="60" t="s">
        <v>88</v>
      </c>
      <c r="E39" s="77" t="s">
        <v>8</v>
      </c>
      <c r="F39" s="121">
        <v>1</v>
      </c>
      <c r="G39" s="121">
        <v>1</v>
      </c>
      <c r="H39" s="121">
        <v>1</v>
      </c>
      <c r="I39" s="121">
        <v>1</v>
      </c>
    </row>
    <row r="40" spans="2:9" ht="15.95" customHeight="1" x14ac:dyDescent="0.25">
      <c r="B40" s="27">
        <v>33</v>
      </c>
      <c r="C40" s="59" t="s">
        <v>89</v>
      </c>
      <c r="D40" s="60" t="s">
        <v>90</v>
      </c>
      <c r="E40" s="77" t="s">
        <v>8</v>
      </c>
      <c r="F40" s="121">
        <v>1</v>
      </c>
      <c r="G40" s="121">
        <v>1</v>
      </c>
      <c r="H40" s="121">
        <v>1</v>
      </c>
      <c r="I40" s="121">
        <v>1</v>
      </c>
    </row>
    <row r="41" spans="2:9" ht="15.95" customHeight="1" x14ac:dyDescent="0.25">
      <c r="B41" s="27">
        <v>34</v>
      </c>
      <c r="C41" s="59" t="s">
        <v>91</v>
      </c>
      <c r="D41" s="60" t="s">
        <v>92</v>
      </c>
      <c r="E41" s="77" t="s">
        <v>9</v>
      </c>
      <c r="F41" s="121">
        <v>1</v>
      </c>
      <c r="G41" s="121">
        <v>1</v>
      </c>
      <c r="H41" s="121">
        <v>1</v>
      </c>
      <c r="I41" s="121">
        <v>1</v>
      </c>
    </row>
    <row r="42" spans="2:9" ht="15.95" customHeight="1" x14ac:dyDescent="0.25">
      <c r="B42" s="27">
        <v>35</v>
      </c>
      <c r="C42" s="59" t="s">
        <v>93</v>
      </c>
      <c r="D42" s="60" t="s">
        <v>94</v>
      </c>
      <c r="E42" s="77" t="s">
        <v>9</v>
      </c>
      <c r="F42" s="121">
        <v>1</v>
      </c>
      <c r="G42" s="121">
        <v>1</v>
      </c>
      <c r="H42" s="121">
        <v>1</v>
      </c>
      <c r="I42" s="121">
        <v>1</v>
      </c>
    </row>
    <row r="43" spans="2:9" ht="15.95" customHeight="1" x14ac:dyDescent="0.25">
      <c r="B43" s="27">
        <v>36</v>
      </c>
      <c r="C43" s="59" t="s">
        <v>95</v>
      </c>
      <c r="D43" s="60" t="s">
        <v>96</v>
      </c>
      <c r="E43" s="77" t="s">
        <v>9</v>
      </c>
      <c r="F43" s="121">
        <v>1</v>
      </c>
      <c r="G43" s="121">
        <v>1</v>
      </c>
      <c r="H43" s="121">
        <v>1</v>
      </c>
      <c r="I43" s="121">
        <v>1</v>
      </c>
    </row>
    <row r="44" spans="2:9" ht="15.95" customHeight="1" x14ac:dyDescent="0.25">
      <c r="B44" s="27">
        <v>37</v>
      </c>
      <c r="C44" s="59" t="s">
        <v>97</v>
      </c>
      <c r="D44" s="60" t="s">
        <v>98</v>
      </c>
      <c r="E44" s="77" t="s">
        <v>9</v>
      </c>
      <c r="F44" s="121">
        <v>1</v>
      </c>
      <c r="G44" s="121">
        <v>1</v>
      </c>
      <c r="H44" s="121">
        <v>1</v>
      </c>
      <c r="I44" s="121">
        <v>1</v>
      </c>
    </row>
    <row r="45" spans="2:9" ht="15.95" customHeight="1" x14ac:dyDescent="0.25">
      <c r="B45" s="27">
        <v>38</v>
      </c>
      <c r="C45" s="59" t="s">
        <v>99</v>
      </c>
      <c r="D45" s="60" t="s">
        <v>100</v>
      </c>
      <c r="E45" s="77" t="s">
        <v>9</v>
      </c>
      <c r="F45" s="121">
        <v>1</v>
      </c>
      <c r="G45" s="121">
        <v>1</v>
      </c>
      <c r="H45" s="121">
        <v>1</v>
      </c>
      <c r="I45" s="121">
        <v>1</v>
      </c>
    </row>
    <row r="46" spans="2:9" ht="15.95" customHeight="1" x14ac:dyDescent="0.25">
      <c r="B46" s="27">
        <v>39</v>
      </c>
      <c r="C46" s="59" t="s">
        <v>101</v>
      </c>
      <c r="D46" s="60" t="s">
        <v>102</v>
      </c>
      <c r="E46" s="77" t="s">
        <v>9</v>
      </c>
      <c r="F46" s="121">
        <v>1</v>
      </c>
      <c r="G46" s="121">
        <v>1</v>
      </c>
      <c r="H46" s="121">
        <v>1</v>
      </c>
      <c r="I46" s="121">
        <v>1</v>
      </c>
    </row>
    <row r="47" spans="2:9" ht="15.95" customHeight="1" x14ac:dyDescent="0.25">
      <c r="B47" s="27">
        <v>40</v>
      </c>
      <c r="C47" s="59" t="s">
        <v>103</v>
      </c>
      <c r="D47" s="60" t="s">
        <v>104</v>
      </c>
      <c r="E47" s="77" t="s">
        <v>9</v>
      </c>
      <c r="F47" s="121">
        <v>1</v>
      </c>
      <c r="G47" s="121">
        <v>1</v>
      </c>
      <c r="H47" s="121">
        <v>1</v>
      </c>
      <c r="I47" s="121">
        <v>1</v>
      </c>
    </row>
    <row r="48" spans="2:9" x14ac:dyDescent="0.25">
      <c r="B48" s="27">
        <v>41</v>
      </c>
      <c r="C48" s="59" t="s">
        <v>105</v>
      </c>
      <c r="D48" s="60" t="s">
        <v>106</v>
      </c>
      <c r="E48" s="77" t="s">
        <v>9</v>
      </c>
      <c r="F48" s="121">
        <v>1</v>
      </c>
      <c r="G48" s="121">
        <v>1</v>
      </c>
      <c r="H48" s="121">
        <v>1</v>
      </c>
      <c r="I48" s="121">
        <v>1</v>
      </c>
    </row>
    <row r="49" spans="2:9" ht="15.95" customHeight="1" x14ac:dyDescent="0.25">
      <c r="B49" s="27">
        <v>42</v>
      </c>
      <c r="C49" s="59" t="s">
        <v>107</v>
      </c>
      <c r="D49" s="60" t="s">
        <v>108</v>
      </c>
      <c r="E49" s="77" t="s">
        <v>10</v>
      </c>
      <c r="F49" s="121">
        <v>1</v>
      </c>
      <c r="G49" s="121">
        <v>1</v>
      </c>
      <c r="H49" s="121">
        <v>1</v>
      </c>
      <c r="I49" s="121">
        <v>1</v>
      </c>
    </row>
    <row r="50" spans="2:9" ht="15.95" customHeight="1" x14ac:dyDescent="0.25">
      <c r="B50" s="27">
        <v>43</v>
      </c>
      <c r="C50" s="59" t="s">
        <v>109</v>
      </c>
      <c r="D50" s="60" t="s">
        <v>110</v>
      </c>
      <c r="E50" s="77" t="s">
        <v>10</v>
      </c>
      <c r="F50" s="121">
        <v>1</v>
      </c>
      <c r="G50" s="121">
        <v>1</v>
      </c>
      <c r="H50" s="121">
        <v>1</v>
      </c>
      <c r="I50" s="121">
        <v>1</v>
      </c>
    </row>
    <row r="51" spans="2:9" ht="15.95" customHeight="1" x14ac:dyDescent="0.25">
      <c r="B51" s="27">
        <v>44</v>
      </c>
      <c r="C51" s="59" t="s">
        <v>111</v>
      </c>
      <c r="D51" s="60" t="s">
        <v>112</v>
      </c>
      <c r="E51" s="77" t="s">
        <v>10</v>
      </c>
      <c r="F51" s="121">
        <v>1</v>
      </c>
      <c r="G51" s="121">
        <v>1</v>
      </c>
      <c r="H51" s="121">
        <v>1</v>
      </c>
      <c r="I51" s="121">
        <v>1</v>
      </c>
    </row>
    <row r="52" spans="2:9" ht="15.95" customHeight="1" x14ac:dyDescent="0.25">
      <c r="B52" s="27">
        <v>45</v>
      </c>
      <c r="C52" s="59" t="s">
        <v>113</v>
      </c>
      <c r="D52" s="60" t="s">
        <v>114</v>
      </c>
      <c r="E52" s="77" t="s">
        <v>10</v>
      </c>
      <c r="F52" s="121">
        <v>1</v>
      </c>
      <c r="G52" s="121">
        <v>1</v>
      </c>
      <c r="H52" s="121">
        <v>1</v>
      </c>
      <c r="I52" s="121">
        <v>1</v>
      </c>
    </row>
    <row r="53" spans="2:9" ht="15.95" customHeight="1" x14ac:dyDescent="0.25">
      <c r="B53" s="27">
        <v>46</v>
      </c>
      <c r="C53" s="59" t="s">
        <v>115</v>
      </c>
      <c r="D53" s="60" t="s">
        <v>116</v>
      </c>
      <c r="E53" s="77" t="s">
        <v>10</v>
      </c>
      <c r="F53" s="121">
        <v>1</v>
      </c>
      <c r="G53" s="121">
        <v>1</v>
      </c>
      <c r="H53" s="121">
        <v>1</v>
      </c>
      <c r="I53" s="121">
        <v>1</v>
      </c>
    </row>
    <row r="54" spans="2:9" ht="15.95" customHeight="1" x14ac:dyDescent="0.25">
      <c r="B54" s="27">
        <v>47</v>
      </c>
      <c r="C54" s="59" t="s">
        <v>117</v>
      </c>
      <c r="D54" s="60" t="s">
        <v>118</v>
      </c>
      <c r="E54" s="77" t="s">
        <v>10</v>
      </c>
      <c r="F54" s="121">
        <v>1</v>
      </c>
      <c r="G54" s="121">
        <v>1</v>
      </c>
      <c r="H54" s="121">
        <v>1</v>
      </c>
      <c r="I54" s="121">
        <v>1</v>
      </c>
    </row>
    <row r="55" spans="2:9" ht="15.95" customHeight="1" x14ac:dyDescent="0.25">
      <c r="B55" s="27">
        <v>48</v>
      </c>
      <c r="C55" s="59" t="s">
        <v>119</v>
      </c>
      <c r="D55" s="60" t="s">
        <v>120</v>
      </c>
      <c r="E55" s="77" t="s">
        <v>10</v>
      </c>
      <c r="F55" s="121">
        <v>1</v>
      </c>
      <c r="G55" s="121">
        <v>1</v>
      </c>
      <c r="H55" s="121">
        <v>1</v>
      </c>
      <c r="I55" s="121">
        <v>1</v>
      </c>
    </row>
    <row r="56" spans="2:9" ht="15.95" customHeight="1" x14ac:dyDescent="0.25">
      <c r="B56" s="27">
        <v>49</v>
      </c>
      <c r="C56" s="59" t="s">
        <v>121</v>
      </c>
      <c r="D56" s="60" t="s">
        <v>122</v>
      </c>
      <c r="E56" s="77" t="s">
        <v>10</v>
      </c>
      <c r="F56" s="121">
        <v>1</v>
      </c>
      <c r="G56" s="121">
        <v>1</v>
      </c>
      <c r="H56" s="121">
        <v>1</v>
      </c>
      <c r="I56" s="121">
        <v>1</v>
      </c>
    </row>
    <row r="57" spans="2:9" ht="15.95" customHeight="1" x14ac:dyDescent="0.25">
      <c r="B57" s="27">
        <v>50</v>
      </c>
      <c r="C57" s="59" t="s">
        <v>123</v>
      </c>
      <c r="D57" s="60" t="s">
        <v>124</v>
      </c>
      <c r="E57" s="77" t="s">
        <v>255</v>
      </c>
      <c r="F57" s="121">
        <v>1</v>
      </c>
      <c r="G57" s="121">
        <v>1</v>
      </c>
      <c r="H57" s="121">
        <v>1</v>
      </c>
      <c r="I57" s="121">
        <v>1</v>
      </c>
    </row>
    <row r="58" spans="2:9" ht="15.95" customHeight="1" x14ac:dyDescent="0.25">
      <c r="B58" s="27">
        <v>51</v>
      </c>
      <c r="C58" s="59" t="s">
        <v>125</v>
      </c>
      <c r="D58" s="60" t="s">
        <v>126</v>
      </c>
      <c r="E58" s="77" t="s">
        <v>255</v>
      </c>
      <c r="F58" s="121">
        <v>1</v>
      </c>
      <c r="G58" s="121">
        <v>1</v>
      </c>
      <c r="H58" s="121">
        <v>1</v>
      </c>
      <c r="I58" s="121">
        <v>1</v>
      </c>
    </row>
    <row r="59" spans="2:9" ht="15.95" customHeight="1" x14ac:dyDescent="0.25">
      <c r="B59" s="27">
        <v>52</v>
      </c>
      <c r="C59" s="59" t="s">
        <v>127</v>
      </c>
      <c r="D59" s="60" t="s">
        <v>128</v>
      </c>
      <c r="E59" s="77" t="s">
        <v>255</v>
      </c>
      <c r="F59" s="121">
        <v>1</v>
      </c>
      <c r="G59" s="121">
        <v>1</v>
      </c>
      <c r="H59" s="121">
        <v>1</v>
      </c>
      <c r="I59" s="121">
        <v>1</v>
      </c>
    </row>
    <row r="60" spans="2:9" ht="15.95" customHeight="1" x14ac:dyDescent="0.25">
      <c r="B60" s="27">
        <v>53</v>
      </c>
      <c r="C60" s="59" t="s">
        <v>129</v>
      </c>
      <c r="D60" s="60" t="s">
        <v>130</v>
      </c>
      <c r="E60" s="77" t="s">
        <v>255</v>
      </c>
      <c r="F60" s="121">
        <v>1</v>
      </c>
      <c r="G60" s="121">
        <v>1</v>
      </c>
      <c r="H60" s="121">
        <v>1</v>
      </c>
      <c r="I60" s="121">
        <v>1</v>
      </c>
    </row>
    <row r="61" spans="2:9" ht="15.95" customHeight="1" x14ac:dyDescent="0.25">
      <c r="B61" s="27">
        <v>54</v>
      </c>
      <c r="C61" s="59" t="s">
        <v>131</v>
      </c>
      <c r="D61" s="60" t="s">
        <v>132</v>
      </c>
      <c r="E61" s="77" t="s">
        <v>255</v>
      </c>
      <c r="F61" s="121">
        <v>1</v>
      </c>
      <c r="G61" s="121">
        <v>1</v>
      </c>
      <c r="H61" s="121">
        <v>1</v>
      </c>
      <c r="I61" s="121">
        <v>1</v>
      </c>
    </row>
    <row r="62" spans="2:9" ht="15.95" customHeight="1" x14ac:dyDescent="0.25">
      <c r="B62" s="27">
        <v>55</v>
      </c>
      <c r="C62" s="59" t="s">
        <v>133</v>
      </c>
      <c r="D62" s="60" t="s">
        <v>134</v>
      </c>
      <c r="E62" s="77" t="s">
        <v>255</v>
      </c>
      <c r="F62" s="121">
        <v>1</v>
      </c>
      <c r="G62" s="121">
        <v>1</v>
      </c>
      <c r="H62" s="121">
        <v>1</v>
      </c>
      <c r="I62" s="121">
        <v>1</v>
      </c>
    </row>
    <row r="63" spans="2:9" ht="15.95" customHeight="1" x14ac:dyDescent="0.25">
      <c r="B63" s="27">
        <v>56</v>
      </c>
      <c r="C63" s="59" t="s">
        <v>135</v>
      </c>
      <c r="D63" s="60" t="s">
        <v>136</v>
      </c>
      <c r="E63" s="77" t="s">
        <v>255</v>
      </c>
      <c r="F63" s="121">
        <v>1</v>
      </c>
      <c r="G63" s="121">
        <v>1</v>
      </c>
      <c r="H63" s="121">
        <v>1</v>
      </c>
      <c r="I63" s="121">
        <v>1</v>
      </c>
    </row>
    <row r="64" spans="2:9" ht="15.95" customHeight="1" x14ac:dyDescent="0.25">
      <c r="B64" s="27">
        <v>57</v>
      </c>
      <c r="C64" s="59" t="s">
        <v>137</v>
      </c>
      <c r="D64" s="60" t="s">
        <v>138</v>
      </c>
      <c r="E64" s="77" t="s">
        <v>255</v>
      </c>
      <c r="F64" s="121">
        <v>1</v>
      </c>
      <c r="G64" s="121">
        <v>1</v>
      </c>
      <c r="H64" s="121">
        <v>1</v>
      </c>
      <c r="I64" s="121">
        <v>1</v>
      </c>
    </row>
    <row r="65" spans="2:9" x14ac:dyDescent="0.25">
      <c r="B65" s="30"/>
      <c r="C65" s="31"/>
      <c r="D65" s="51"/>
      <c r="E65" s="22"/>
    </row>
    <row r="66" spans="2:9" x14ac:dyDescent="0.25">
      <c r="B66" s="24"/>
      <c r="C66" s="25"/>
      <c r="D66" s="14"/>
      <c r="E66" s="24"/>
    </row>
    <row r="67" spans="2:9" x14ac:dyDescent="0.25">
      <c r="B67" s="24"/>
      <c r="C67" s="25"/>
      <c r="D67" s="14"/>
      <c r="E67" s="24"/>
    </row>
    <row r="68" spans="2:9" x14ac:dyDescent="0.25">
      <c r="B68" s="24"/>
      <c r="C68" s="25"/>
      <c r="D68" s="14"/>
      <c r="E68" s="24"/>
    </row>
    <row r="69" spans="2:9" ht="15.95" customHeight="1" x14ac:dyDescent="0.25">
      <c r="B69" s="26">
        <v>1</v>
      </c>
      <c r="C69" s="59" t="s">
        <v>140</v>
      </c>
      <c r="D69" s="60" t="s">
        <v>141</v>
      </c>
      <c r="E69" s="77" t="s">
        <v>260</v>
      </c>
      <c r="F69" s="121">
        <v>1</v>
      </c>
      <c r="G69" s="121">
        <v>1</v>
      </c>
      <c r="H69" s="121">
        <v>0</v>
      </c>
      <c r="I69" s="121">
        <v>0</v>
      </c>
    </row>
    <row r="70" spans="2:9" ht="15.95" customHeight="1" x14ac:dyDescent="0.25">
      <c r="B70" s="26">
        <v>2</v>
      </c>
      <c r="C70" s="59" t="s">
        <v>142</v>
      </c>
      <c r="D70" s="60" t="s">
        <v>143</v>
      </c>
      <c r="E70" s="77" t="s">
        <v>260</v>
      </c>
      <c r="F70" s="121">
        <v>1</v>
      </c>
      <c r="G70" s="121">
        <v>1</v>
      </c>
      <c r="H70" s="121">
        <v>1</v>
      </c>
      <c r="I70" s="121">
        <v>1</v>
      </c>
    </row>
    <row r="71" spans="2:9" ht="15.95" customHeight="1" x14ac:dyDescent="0.25">
      <c r="B71" s="26">
        <v>3</v>
      </c>
      <c r="C71" s="59" t="s">
        <v>144</v>
      </c>
      <c r="D71" s="60" t="s">
        <v>145</v>
      </c>
      <c r="E71" s="77" t="s">
        <v>260</v>
      </c>
      <c r="F71" s="121">
        <v>1</v>
      </c>
      <c r="G71" s="121">
        <v>1</v>
      </c>
      <c r="H71" s="121">
        <v>1</v>
      </c>
      <c r="I71" s="121">
        <v>1</v>
      </c>
    </row>
    <row r="72" spans="2:9" ht="15.95" customHeight="1" x14ac:dyDescent="0.25">
      <c r="B72" s="26">
        <v>4</v>
      </c>
      <c r="C72" s="59" t="s">
        <v>146</v>
      </c>
      <c r="D72" s="60" t="s">
        <v>147</v>
      </c>
      <c r="E72" s="77" t="s">
        <v>260</v>
      </c>
      <c r="F72" s="121">
        <v>1</v>
      </c>
      <c r="G72" s="121">
        <v>1</v>
      </c>
      <c r="H72" s="121">
        <v>1</v>
      </c>
      <c r="I72" s="121">
        <v>1</v>
      </c>
    </row>
    <row r="73" spans="2:9" ht="15.95" customHeight="1" x14ac:dyDescent="0.25">
      <c r="B73" s="26">
        <v>5</v>
      </c>
      <c r="C73" s="59" t="s">
        <v>148</v>
      </c>
      <c r="D73" s="60" t="s">
        <v>149</v>
      </c>
      <c r="E73" s="77" t="s">
        <v>260</v>
      </c>
      <c r="F73" s="121">
        <v>1</v>
      </c>
      <c r="G73" s="121">
        <v>1</v>
      </c>
      <c r="H73" s="121">
        <v>1</v>
      </c>
      <c r="I73" s="121">
        <v>1</v>
      </c>
    </row>
    <row r="74" spans="2:9" ht="15.95" customHeight="1" x14ac:dyDescent="0.25">
      <c r="B74" s="26">
        <v>6</v>
      </c>
      <c r="C74" s="59" t="s">
        <v>150</v>
      </c>
      <c r="D74" s="60" t="s">
        <v>151</v>
      </c>
      <c r="E74" s="77" t="s">
        <v>260</v>
      </c>
      <c r="F74" s="121">
        <v>1</v>
      </c>
      <c r="G74" s="121">
        <v>1</v>
      </c>
      <c r="H74" s="121">
        <v>1</v>
      </c>
      <c r="I74" s="121">
        <v>1</v>
      </c>
    </row>
    <row r="75" spans="2:9" ht="15.95" customHeight="1" x14ac:dyDescent="0.25">
      <c r="B75" s="26">
        <v>7</v>
      </c>
      <c r="C75" s="59" t="s">
        <v>152</v>
      </c>
      <c r="D75" s="60" t="s">
        <v>153</v>
      </c>
      <c r="E75" s="77" t="s">
        <v>260</v>
      </c>
      <c r="F75" s="121">
        <v>1</v>
      </c>
      <c r="G75" s="121">
        <v>1</v>
      </c>
      <c r="H75" s="121">
        <v>1</v>
      </c>
      <c r="I75" s="121">
        <v>1</v>
      </c>
    </row>
    <row r="76" spans="2:9" ht="15.95" customHeight="1" x14ac:dyDescent="0.25">
      <c r="B76" s="26">
        <v>8</v>
      </c>
      <c r="C76" s="59" t="s">
        <v>154</v>
      </c>
      <c r="D76" s="60" t="s">
        <v>155</v>
      </c>
      <c r="E76" s="77" t="s">
        <v>260</v>
      </c>
      <c r="F76" s="121">
        <v>1</v>
      </c>
      <c r="G76" s="121">
        <v>1</v>
      </c>
      <c r="H76" s="121">
        <v>1</v>
      </c>
      <c r="I76" s="121">
        <v>1</v>
      </c>
    </row>
    <row r="77" spans="2:9" ht="15.95" customHeight="1" x14ac:dyDescent="0.25">
      <c r="B77" s="26">
        <v>9</v>
      </c>
      <c r="C77" s="59" t="s">
        <v>156</v>
      </c>
      <c r="D77" s="60" t="s">
        <v>157</v>
      </c>
      <c r="E77" s="77" t="s">
        <v>260</v>
      </c>
      <c r="F77" s="121">
        <v>1</v>
      </c>
      <c r="G77" s="121">
        <v>1</v>
      </c>
      <c r="H77" s="121">
        <v>1</v>
      </c>
      <c r="I77" s="121">
        <v>1</v>
      </c>
    </row>
    <row r="78" spans="2:9" ht="15.95" customHeight="1" x14ac:dyDescent="0.25">
      <c r="B78" s="26">
        <v>10</v>
      </c>
      <c r="C78" s="59" t="s">
        <v>158</v>
      </c>
      <c r="D78" s="60" t="s">
        <v>159</v>
      </c>
      <c r="E78" s="77" t="s">
        <v>261</v>
      </c>
      <c r="F78" s="121">
        <v>1</v>
      </c>
      <c r="G78" s="121">
        <v>1</v>
      </c>
      <c r="H78" s="121">
        <v>1</v>
      </c>
      <c r="I78" s="121">
        <v>1</v>
      </c>
    </row>
    <row r="79" spans="2:9" ht="15.95" customHeight="1" x14ac:dyDescent="0.25">
      <c r="B79" s="26">
        <v>11</v>
      </c>
      <c r="C79" s="59" t="s">
        <v>160</v>
      </c>
      <c r="D79" s="60" t="s">
        <v>161</v>
      </c>
      <c r="E79" s="77" t="s">
        <v>261</v>
      </c>
      <c r="F79" s="121">
        <v>1</v>
      </c>
      <c r="G79" s="121">
        <v>1</v>
      </c>
      <c r="H79" s="121">
        <v>1</v>
      </c>
      <c r="I79" s="121">
        <v>1</v>
      </c>
    </row>
    <row r="80" spans="2:9" ht="15.95" customHeight="1" x14ac:dyDescent="0.25">
      <c r="B80" s="26">
        <v>12</v>
      </c>
      <c r="C80" s="59" t="s">
        <v>162</v>
      </c>
      <c r="D80" s="60" t="s">
        <v>163</v>
      </c>
      <c r="E80" s="77" t="s">
        <v>261</v>
      </c>
      <c r="F80" s="121">
        <v>1</v>
      </c>
      <c r="G80" s="121">
        <v>1</v>
      </c>
      <c r="H80" s="121">
        <v>1</v>
      </c>
      <c r="I80" s="121">
        <v>1</v>
      </c>
    </row>
    <row r="81" spans="2:9" ht="15.95" customHeight="1" x14ac:dyDescent="0.25">
      <c r="B81" s="26">
        <v>13</v>
      </c>
      <c r="C81" s="59" t="s">
        <v>164</v>
      </c>
      <c r="D81" s="60" t="s">
        <v>165</v>
      </c>
      <c r="E81" s="77" t="s">
        <v>261</v>
      </c>
      <c r="F81" s="121">
        <v>1</v>
      </c>
      <c r="G81" s="121">
        <v>1</v>
      </c>
      <c r="H81" s="121">
        <v>1</v>
      </c>
      <c r="I81" s="121">
        <v>1</v>
      </c>
    </row>
    <row r="82" spans="2:9" ht="15.95" customHeight="1" x14ac:dyDescent="0.25">
      <c r="B82" s="26">
        <v>14</v>
      </c>
      <c r="C82" s="59" t="s">
        <v>166</v>
      </c>
      <c r="D82" s="60" t="s">
        <v>167</v>
      </c>
      <c r="E82" s="77" t="s">
        <v>261</v>
      </c>
      <c r="F82" s="121">
        <v>1</v>
      </c>
      <c r="G82" s="121">
        <v>1</v>
      </c>
      <c r="H82" s="121">
        <v>1</v>
      </c>
      <c r="I82" s="121">
        <v>1</v>
      </c>
    </row>
    <row r="83" spans="2:9" ht="15.95" customHeight="1" x14ac:dyDescent="0.25">
      <c r="B83" s="26">
        <v>15</v>
      </c>
      <c r="C83" s="59" t="s">
        <v>168</v>
      </c>
      <c r="D83" s="60" t="s">
        <v>169</v>
      </c>
      <c r="E83" s="77" t="s">
        <v>261</v>
      </c>
      <c r="F83" s="121">
        <v>1</v>
      </c>
      <c r="G83" s="121">
        <v>1</v>
      </c>
      <c r="H83" s="121">
        <v>1</v>
      </c>
      <c r="I83" s="121">
        <v>1</v>
      </c>
    </row>
    <row r="84" spans="2:9" x14ac:dyDescent="0.25">
      <c r="B84" s="26">
        <v>16</v>
      </c>
      <c r="C84" s="59" t="s">
        <v>170</v>
      </c>
      <c r="D84" s="60" t="s">
        <v>171</v>
      </c>
      <c r="E84" s="77" t="s">
        <v>261</v>
      </c>
      <c r="F84" s="121">
        <v>1</v>
      </c>
      <c r="G84" s="121">
        <v>1</v>
      </c>
      <c r="H84" s="121">
        <v>1</v>
      </c>
      <c r="I84" s="121">
        <v>1</v>
      </c>
    </row>
    <row r="85" spans="2:9" ht="15" customHeight="1" x14ac:dyDescent="0.25">
      <c r="B85" s="26">
        <v>17</v>
      </c>
      <c r="C85" s="59" t="s">
        <v>172</v>
      </c>
      <c r="D85" s="60" t="s">
        <v>173</v>
      </c>
      <c r="E85" s="77" t="s">
        <v>261</v>
      </c>
      <c r="F85" s="121">
        <v>1</v>
      </c>
      <c r="G85" s="121">
        <v>1</v>
      </c>
      <c r="H85" s="121">
        <v>1</v>
      </c>
      <c r="I85" s="121">
        <v>1</v>
      </c>
    </row>
    <row r="86" spans="2:9" x14ac:dyDescent="0.25">
      <c r="B86" s="26">
        <v>18</v>
      </c>
      <c r="C86" s="59" t="s">
        <v>174</v>
      </c>
      <c r="D86" s="60" t="s">
        <v>175</v>
      </c>
      <c r="E86" s="77" t="s">
        <v>262</v>
      </c>
      <c r="F86" s="121">
        <v>1</v>
      </c>
      <c r="G86" s="121">
        <v>0</v>
      </c>
      <c r="H86" s="121">
        <v>0</v>
      </c>
      <c r="I86" s="121">
        <v>0</v>
      </c>
    </row>
    <row r="87" spans="2:9" x14ac:dyDescent="0.25">
      <c r="B87" s="26">
        <v>19</v>
      </c>
      <c r="C87" s="59" t="s">
        <v>176</v>
      </c>
      <c r="D87" s="60" t="s">
        <v>177</v>
      </c>
      <c r="E87" s="77" t="s">
        <v>262</v>
      </c>
      <c r="F87" s="121">
        <v>1</v>
      </c>
      <c r="G87" s="121">
        <v>1</v>
      </c>
      <c r="H87" s="121">
        <v>1</v>
      </c>
      <c r="I87" s="121">
        <v>1</v>
      </c>
    </row>
    <row r="88" spans="2:9" ht="15" customHeight="1" x14ac:dyDescent="0.25">
      <c r="B88" s="26">
        <v>20</v>
      </c>
      <c r="C88" s="59" t="s">
        <v>178</v>
      </c>
      <c r="D88" s="60" t="s">
        <v>179</v>
      </c>
      <c r="E88" s="77" t="s">
        <v>262</v>
      </c>
      <c r="F88" s="121">
        <v>1</v>
      </c>
      <c r="G88" s="121">
        <v>1</v>
      </c>
      <c r="H88" s="121">
        <v>1</v>
      </c>
      <c r="I88" s="121">
        <v>1</v>
      </c>
    </row>
    <row r="89" spans="2:9" x14ac:dyDescent="0.25">
      <c r="B89" s="26">
        <v>21</v>
      </c>
      <c r="C89" s="59" t="s">
        <v>180</v>
      </c>
      <c r="D89" s="60" t="s">
        <v>181</v>
      </c>
      <c r="E89" s="77" t="s">
        <v>262</v>
      </c>
      <c r="F89" s="121">
        <v>1</v>
      </c>
      <c r="G89" s="121">
        <v>1</v>
      </c>
      <c r="H89" s="121">
        <v>1</v>
      </c>
      <c r="I89" s="121">
        <v>1</v>
      </c>
    </row>
    <row r="90" spans="2:9" x14ac:dyDescent="0.25">
      <c r="B90" s="26">
        <v>22</v>
      </c>
      <c r="C90" s="59" t="s">
        <v>182</v>
      </c>
      <c r="D90" s="60" t="s">
        <v>183</v>
      </c>
      <c r="E90" s="77" t="s">
        <v>262</v>
      </c>
      <c r="F90" s="121">
        <v>1</v>
      </c>
      <c r="G90" s="121">
        <v>1</v>
      </c>
      <c r="H90" s="121">
        <v>1</v>
      </c>
      <c r="I90" s="121">
        <v>1</v>
      </c>
    </row>
    <row r="91" spans="2:9" x14ac:dyDescent="0.25">
      <c r="B91" s="26">
        <v>23</v>
      </c>
      <c r="C91" s="59" t="s">
        <v>184</v>
      </c>
      <c r="D91" s="60" t="s">
        <v>185</v>
      </c>
      <c r="E91" s="77" t="s">
        <v>262</v>
      </c>
      <c r="F91" s="121">
        <v>1</v>
      </c>
      <c r="G91" s="121">
        <v>1</v>
      </c>
      <c r="H91" s="121">
        <v>1</v>
      </c>
      <c r="I91" s="121">
        <v>1</v>
      </c>
    </row>
    <row r="92" spans="2:9" x14ac:dyDescent="0.25">
      <c r="B92" s="26">
        <v>24</v>
      </c>
      <c r="C92" s="59" t="s">
        <v>186</v>
      </c>
      <c r="D92" s="60" t="s">
        <v>187</v>
      </c>
      <c r="E92" s="77" t="s">
        <v>262</v>
      </c>
      <c r="F92" s="121">
        <v>1</v>
      </c>
      <c r="G92" s="121">
        <v>1</v>
      </c>
      <c r="H92" s="121">
        <v>1</v>
      </c>
      <c r="I92" s="121">
        <v>1</v>
      </c>
    </row>
    <row r="93" spans="2:9" x14ac:dyDescent="0.25">
      <c r="B93" s="26">
        <v>25</v>
      </c>
      <c r="C93" s="59" t="s">
        <v>188</v>
      </c>
      <c r="D93" s="60" t="s">
        <v>189</v>
      </c>
      <c r="E93" s="77" t="s">
        <v>262</v>
      </c>
      <c r="F93" s="121">
        <v>1</v>
      </c>
      <c r="G93" s="121">
        <v>1</v>
      </c>
      <c r="H93" s="121">
        <v>1</v>
      </c>
      <c r="I93" s="121">
        <v>1</v>
      </c>
    </row>
    <row r="94" spans="2:9" x14ac:dyDescent="0.25">
      <c r="B94" s="26">
        <v>26</v>
      </c>
      <c r="C94" s="59" t="s">
        <v>190</v>
      </c>
      <c r="D94" s="60" t="s">
        <v>191</v>
      </c>
      <c r="E94" s="77" t="s">
        <v>263</v>
      </c>
      <c r="F94" s="121">
        <v>1</v>
      </c>
      <c r="G94" s="121">
        <v>1</v>
      </c>
      <c r="H94" s="121">
        <v>1</v>
      </c>
      <c r="I94" s="121">
        <v>1</v>
      </c>
    </row>
    <row r="95" spans="2:9" x14ac:dyDescent="0.25">
      <c r="B95" s="26">
        <v>27</v>
      </c>
      <c r="C95" s="59" t="s">
        <v>192</v>
      </c>
      <c r="D95" s="60" t="s">
        <v>193</v>
      </c>
      <c r="E95" s="77" t="s">
        <v>263</v>
      </c>
      <c r="F95" s="121">
        <v>1</v>
      </c>
      <c r="G95" s="121">
        <v>1</v>
      </c>
      <c r="H95" s="121">
        <v>1</v>
      </c>
      <c r="I95" s="121">
        <v>1</v>
      </c>
    </row>
    <row r="96" spans="2:9" x14ac:dyDescent="0.25">
      <c r="B96" s="26">
        <v>28</v>
      </c>
      <c r="C96" s="59" t="s">
        <v>194</v>
      </c>
      <c r="D96" s="60" t="s">
        <v>195</v>
      </c>
      <c r="E96" s="77" t="s">
        <v>263</v>
      </c>
      <c r="F96" s="121">
        <v>1</v>
      </c>
      <c r="G96" s="121">
        <v>1</v>
      </c>
      <c r="H96" s="121">
        <v>1</v>
      </c>
      <c r="I96" s="121">
        <v>1</v>
      </c>
    </row>
    <row r="97" spans="2:9" x14ac:dyDescent="0.25">
      <c r="B97" s="26">
        <v>29</v>
      </c>
      <c r="C97" s="59" t="s">
        <v>196</v>
      </c>
      <c r="D97" s="60" t="s">
        <v>197</v>
      </c>
      <c r="E97" s="77" t="s">
        <v>263</v>
      </c>
      <c r="F97" s="121">
        <v>1</v>
      </c>
      <c r="G97" s="121">
        <v>1</v>
      </c>
      <c r="H97" s="121">
        <v>1</v>
      </c>
      <c r="I97" s="121">
        <v>1</v>
      </c>
    </row>
    <row r="98" spans="2:9" x14ac:dyDescent="0.25">
      <c r="B98" s="26">
        <v>30</v>
      </c>
      <c r="C98" s="59" t="s">
        <v>198</v>
      </c>
      <c r="D98" s="60" t="s">
        <v>199</v>
      </c>
      <c r="E98" s="77" t="s">
        <v>263</v>
      </c>
      <c r="F98" s="121">
        <v>1</v>
      </c>
      <c r="G98" s="121">
        <v>1</v>
      </c>
      <c r="H98" s="121">
        <v>1</v>
      </c>
      <c r="I98" s="121">
        <v>1</v>
      </c>
    </row>
    <row r="99" spans="2:9" x14ac:dyDescent="0.25">
      <c r="B99" s="26">
        <v>31</v>
      </c>
      <c r="C99" s="59" t="s">
        <v>200</v>
      </c>
      <c r="D99" s="60" t="s">
        <v>201</v>
      </c>
      <c r="E99" s="77" t="s">
        <v>263</v>
      </c>
      <c r="F99" s="121">
        <v>1</v>
      </c>
      <c r="G99" s="121">
        <v>1</v>
      </c>
      <c r="H99" s="121">
        <v>1</v>
      </c>
      <c r="I99" s="121">
        <v>1</v>
      </c>
    </row>
    <row r="100" spans="2:9" x14ac:dyDescent="0.25">
      <c r="B100" s="26">
        <v>32</v>
      </c>
      <c r="C100" s="59" t="s">
        <v>202</v>
      </c>
      <c r="D100" s="60" t="s">
        <v>203</v>
      </c>
      <c r="E100" s="77" t="s">
        <v>263</v>
      </c>
      <c r="F100" s="121">
        <v>1</v>
      </c>
      <c r="G100" s="121">
        <v>1</v>
      </c>
      <c r="H100" s="121">
        <v>1</v>
      </c>
      <c r="I100" s="121">
        <v>1</v>
      </c>
    </row>
    <row r="101" spans="2:9" x14ac:dyDescent="0.25">
      <c r="B101" s="26">
        <v>33</v>
      </c>
      <c r="C101" s="59" t="s">
        <v>204</v>
      </c>
      <c r="D101" s="60" t="s">
        <v>205</v>
      </c>
      <c r="E101" s="77" t="s">
        <v>263</v>
      </c>
      <c r="F101" s="121">
        <v>1</v>
      </c>
      <c r="G101" s="121">
        <v>1</v>
      </c>
      <c r="H101" s="121">
        <v>1</v>
      </c>
      <c r="I101" s="121">
        <v>1</v>
      </c>
    </row>
    <row r="102" spans="2:9" x14ac:dyDescent="0.25">
      <c r="B102" s="26">
        <v>34</v>
      </c>
      <c r="C102" s="59" t="s">
        <v>206</v>
      </c>
      <c r="D102" s="60" t="s">
        <v>207</v>
      </c>
      <c r="E102" s="77" t="s">
        <v>264</v>
      </c>
      <c r="F102" s="121">
        <v>1</v>
      </c>
      <c r="G102" s="121">
        <v>1</v>
      </c>
      <c r="H102" s="121">
        <v>1</v>
      </c>
      <c r="I102" s="121">
        <v>1</v>
      </c>
    </row>
    <row r="103" spans="2:9" x14ac:dyDescent="0.25">
      <c r="B103" s="26">
        <v>35</v>
      </c>
      <c r="C103" s="59" t="s">
        <v>208</v>
      </c>
      <c r="D103" s="60" t="s">
        <v>209</v>
      </c>
      <c r="E103" s="77" t="s">
        <v>264</v>
      </c>
      <c r="F103" s="121">
        <v>1</v>
      </c>
      <c r="G103" s="121">
        <v>1</v>
      </c>
      <c r="H103" s="121">
        <v>1</v>
      </c>
      <c r="I103" s="121">
        <v>1</v>
      </c>
    </row>
    <row r="104" spans="2:9" x14ac:dyDescent="0.25">
      <c r="B104" s="26">
        <v>36</v>
      </c>
      <c r="C104" s="59" t="s">
        <v>210</v>
      </c>
      <c r="D104" s="60" t="s">
        <v>211</v>
      </c>
      <c r="E104" s="77" t="s">
        <v>264</v>
      </c>
      <c r="F104" s="121">
        <v>1</v>
      </c>
      <c r="G104" s="121">
        <v>1</v>
      </c>
      <c r="H104" s="121">
        <v>1</v>
      </c>
      <c r="I104" s="121">
        <v>1</v>
      </c>
    </row>
    <row r="105" spans="2:9" x14ac:dyDescent="0.25">
      <c r="B105" s="26">
        <v>37</v>
      </c>
      <c r="C105" s="59" t="s">
        <v>212</v>
      </c>
      <c r="D105" s="60" t="s">
        <v>213</v>
      </c>
      <c r="E105" s="77" t="s">
        <v>264</v>
      </c>
      <c r="F105" s="121">
        <v>1</v>
      </c>
      <c r="G105" s="121">
        <v>1</v>
      </c>
      <c r="H105" s="121">
        <v>1</v>
      </c>
      <c r="I105" s="121">
        <v>1</v>
      </c>
    </row>
    <row r="106" spans="2:9" x14ac:dyDescent="0.25">
      <c r="B106" s="26">
        <v>38</v>
      </c>
      <c r="C106" s="59" t="s">
        <v>214</v>
      </c>
      <c r="D106" s="60" t="s">
        <v>215</v>
      </c>
      <c r="E106" s="77" t="s">
        <v>264</v>
      </c>
      <c r="F106" s="121">
        <v>1</v>
      </c>
      <c r="G106" s="121">
        <v>1</v>
      </c>
      <c r="H106" s="121">
        <v>1</v>
      </c>
      <c r="I106" s="121">
        <v>1</v>
      </c>
    </row>
    <row r="107" spans="2:9" x14ac:dyDescent="0.25">
      <c r="B107" s="26">
        <v>39</v>
      </c>
      <c r="C107" s="59" t="s">
        <v>216</v>
      </c>
      <c r="D107" s="60" t="s">
        <v>217</v>
      </c>
      <c r="E107" s="77" t="s">
        <v>264</v>
      </c>
      <c r="F107" s="121">
        <v>1</v>
      </c>
      <c r="G107" s="121">
        <v>1</v>
      </c>
      <c r="H107" s="121">
        <v>1</v>
      </c>
      <c r="I107" s="121">
        <v>1</v>
      </c>
    </row>
    <row r="108" spans="2:9" x14ac:dyDescent="0.25">
      <c r="B108" s="26">
        <v>40</v>
      </c>
      <c r="C108" s="59" t="s">
        <v>218</v>
      </c>
      <c r="D108" s="60" t="s">
        <v>219</v>
      </c>
      <c r="E108" s="77" t="s">
        <v>264</v>
      </c>
      <c r="F108" s="121">
        <v>1</v>
      </c>
      <c r="G108" s="121">
        <v>1</v>
      </c>
      <c r="H108" s="121">
        <v>1</v>
      </c>
      <c r="I108" s="121">
        <v>1</v>
      </c>
    </row>
    <row r="109" spans="2:9" x14ac:dyDescent="0.25">
      <c r="B109" s="26">
        <v>41</v>
      </c>
      <c r="C109" s="59" t="s">
        <v>220</v>
      </c>
      <c r="D109" s="60" t="s">
        <v>221</v>
      </c>
      <c r="E109" s="77" t="s">
        <v>264</v>
      </c>
      <c r="F109" s="121">
        <v>1</v>
      </c>
      <c r="G109" s="121">
        <v>1</v>
      </c>
      <c r="H109" s="121">
        <v>1</v>
      </c>
      <c r="I109" s="121">
        <v>1</v>
      </c>
    </row>
    <row r="110" spans="2:9" x14ac:dyDescent="0.25">
      <c r="B110" s="26">
        <v>42</v>
      </c>
      <c r="C110" s="59" t="s">
        <v>222</v>
      </c>
      <c r="D110" s="60" t="s">
        <v>223</v>
      </c>
      <c r="E110" s="77" t="s">
        <v>265</v>
      </c>
      <c r="F110" s="121">
        <v>1</v>
      </c>
      <c r="G110" s="121">
        <v>1</v>
      </c>
      <c r="H110" s="121">
        <v>1</v>
      </c>
      <c r="I110" s="121">
        <v>1</v>
      </c>
    </row>
    <row r="111" spans="2:9" x14ac:dyDescent="0.25">
      <c r="B111" s="26">
        <v>43</v>
      </c>
      <c r="C111" s="59" t="s">
        <v>224</v>
      </c>
      <c r="D111" s="60" t="s">
        <v>225</v>
      </c>
      <c r="E111" s="77" t="s">
        <v>265</v>
      </c>
      <c r="F111" s="121">
        <v>1</v>
      </c>
      <c r="G111" s="121">
        <v>1</v>
      </c>
      <c r="H111" s="121">
        <v>1</v>
      </c>
      <c r="I111" s="121">
        <v>1</v>
      </c>
    </row>
    <row r="112" spans="2:9" x14ac:dyDescent="0.25">
      <c r="B112" s="26">
        <v>44</v>
      </c>
      <c r="C112" s="59" t="s">
        <v>226</v>
      </c>
      <c r="D112" s="60" t="s">
        <v>227</v>
      </c>
      <c r="E112" s="77" t="s">
        <v>265</v>
      </c>
      <c r="F112" s="121">
        <v>1</v>
      </c>
      <c r="G112" s="121">
        <v>1</v>
      </c>
      <c r="H112" s="121">
        <v>1</v>
      </c>
      <c r="I112" s="121">
        <v>1</v>
      </c>
    </row>
    <row r="113" spans="2:9" x14ac:dyDescent="0.25">
      <c r="B113" s="26">
        <v>45</v>
      </c>
      <c r="C113" s="59" t="s">
        <v>228</v>
      </c>
      <c r="D113" s="60" t="s">
        <v>229</v>
      </c>
      <c r="E113" s="77" t="s">
        <v>265</v>
      </c>
      <c r="F113" s="121">
        <v>1</v>
      </c>
      <c r="G113" s="121">
        <v>1</v>
      </c>
      <c r="H113" s="121">
        <v>1</v>
      </c>
      <c r="I113" s="121">
        <v>1</v>
      </c>
    </row>
    <row r="114" spans="2:9" x14ac:dyDescent="0.25">
      <c r="B114" s="26">
        <v>46</v>
      </c>
      <c r="C114" s="59" t="s">
        <v>230</v>
      </c>
      <c r="D114" s="60" t="s">
        <v>231</v>
      </c>
      <c r="E114" s="77" t="s">
        <v>265</v>
      </c>
      <c r="F114" s="121">
        <v>1</v>
      </c>
      <c r="G114" s="121">
        <v>0</v>
      </c>
      <c r="H114" s="121">
        <v>1</v>
      </c>
      <c r="I114" s="121">
        <v>1</v>
      </c>
    </row>
    <row r="115" spans="2:9" x14ac:dyDescent="0.25">
      <c r="B115" s="26">
        <v>47</v>
      </c>
      <c r="C115" s="59" t="s">
        <v>232</v>
      </c>
      <c r="D115" s="60" t="s">
        <v>233</v>
      </c>
      <c r="E115" s="77" t="s">
        <v>265</v>
      </c>
      <c r="F115" s="121">
        <v>1</v>
      </c>
      <c r="G115" s="121">
        <v>1</v>
      </c>
      <c r="H115" s="121">
        <v>1</v>
      </c>
      <c r="I115" s="121">
        <v>1</v>
      </c>
    </row>
    <row r="116" spans="2:9" x14ac:dyDescent="0.25">
      <c r="B116" s="26">
        <v>48</v>
      </c>
      <c r="C116" s="62" t="s">
        <v>234</v>
      </c>
      <c r="D116" s="63" t="s">
        <v>235</v>
      </c>
      <c r="E116" s="77" t="s">
        <v>265</v>
      </c>
      <c r="F116" s="121">
        <v>1</v>
      </c>
      <c r="G116" s="121">
        <v>1</v>
      </c>
      <c r="H116" s="121">
        <v>1</v>
      </c>
      <c r="I116" s="121">
        <v>1</v>
      </c>
    </row>
    <row r="117" spans="2:9" x14ac:dyDescent="0.25">
      <c r="B117" s="26">
        <v>49</v>
      </c>
      <c r="C117" s="62" t="s">
        <v>236</v>
      </c>
      <c r="D117" s="63" t="s">
        <v>237</v>
      </c>
      <c r="E117" s="77" t="s">
        <v>265</v>
      </c>
      <c r="F117" s="121">
        <v>1</v>
      </c>
      <c r="G117" s="121">
        <v>1</v>
      </c>
      <c r="H117" s="121">
        <v>1</v>
      </c>
      <c r="I117" s="121">
        <v>1</v>
      </c>
    </row>
    <row r="118" spans="2:9" x14ac:dyDescent="0.25">
      <c r="B118" s="26">
        <v>50</v>
      </c>
      <c r="C118" s="62" t="s">
        <v>238</v>
      </c>
      <c r="D118" s="63" t="s">
        <v>239</v>
      </c>
      <c r="E118" s="77" t="s">
        <v>266</v>
      </c>
      <c r="F118" s="121">
        <v>1</v>
      </c>
      <c r="G118" s="121">
        <v>1</v>
      </c>
      <c r="H118" s="121">
        <v>1</v>
      </c>
      <c r="I118" s="121">
        <v>1</v>
      </c>
    </row>
    <row r="119" spans="2:9" x14ac:dyDescent="0.25">
      <c r="B119" s="26">
        <v>51</v>
      </c>
      <c r="C119" s="62" t="s">
        <v>240</v>
      </c>
      <c r="D119" s="63" t="s">
        <v>241</v>
      </c>
      <c r="E119" s="77" t="s">
        <v>266</v>
      </c>
      <c r="F119" s="121">
        <v>1</v>
      </c>
      <c r="G119" s="121">
        <v>1</v>
      </c>
      <c r="H119" s="121">
        <v>1</v>
      </c>
      <c r="I119" s="121">
        <v>1</v>
      </c>
    </row>
    <row r="120" spans="2:9" x14ac:dyDescent="0.25">
      <c r="B120" s="26">
        <v>52</v>
      </c>
      <c r="C120" s="62" t="s">
        <v>242</v>
      </c>
      <c r="D120" s="63" t="s">
        <v>243</v>
      </c>
      <c r="E120" s="77" t="s">
        <v>266</v>
      </c>
      <c r="F120" s="121">
        <v>1</v>
      </c>
      <c r="G120" s="121">
        <v>1</v>
      </c>
      <c r="H120" s="121">
        <v>1</v>
      </c>
      <c r="I120" s="121">
        <v>1</v>
      </c>
    </row>
    <row r="121" spans="2:9" x14ac:dyDescent="0.25">
      <c r="B121" s="26">
        <v>53</v>
      </c>
      <c r="C121" s="62" t="s">
        <v>244</v>
      </c>
      <c r="D121" s="63" t="s">
        <v>245</v>
      </c>
      <c r="E121" s="77" t="s">
        <v>266</v>
      </c>
      <c r="F121" s="121">
        <v>1</v>
      </c>
      <c r="G121" s="121">
        <v>1</v>
      </c>
      <c r="H121" s="121">
        <v>1</v>
      </c>
      <c r="I121" s="121">
        <v>1</v>
      </c>
    </row>
    <row r="122" spans="2:9" x14ac:dyDescent="0.25">
      <c r="B122" s="26">
        <v>54</v>
      </c>
      <c r="C122" s="62" t="s">
        <v>246</v>
      </c>
      <c r="D122" s="63" t="s">
        <v>247</v>
      </c>
      <c r="E122" s="77" t="s">
        <v>266</v>
      </c>
      <c r="F122" s="121">
        <v>1</v>
      </c>
      <c r="G122" s="121">
        <v>1</v>
      </c>
      <c r="H122" s="121">
        <v>1</v>
      </c>
      <c r="I122" s="121">
        <v>1</v>
      </c>
    </row>
    <row r="123" spans="2:9" x14ac:dyDescent="0.25">
      <c r="B123" s="26">
        <v>55</v>
      </c>
      <c r="C123" s="62" t="s">
        <v>248</v>
      </c>
      <c r="D123" s="63" t="s">
        <v>249</v>
      </c>
      <c r="E123" s="77" t="s">
        <v>266</v>
      </c>
      <c r="F123" s="121">
        <v>1</v>
      </c>
      <c r="G123" s="121">
        <v>1</v>
      </c>
      <c r="H123" s="121">
        <v>1</v>
      </c>
      <c r="I123" s="121">
        <v>1</v>
      </c>
    </row>
    <row r="124" spans="2:9" x14ac:dyDescent="0.25">
      <c r="B124" s="26">
        <v>56</v>
      </c>
      <c r="C124" s="62" t="s">
        <v>250</v>
      </c>
      <c r="D124" s="63" t="s">
        <v>251</v>
      </c>
      <c r="E124" s="77" t="s">
        <v>266</v>
      </c>
      <c r="F124" s="121">
        <v>1</v>
      </c>
      <c r="G124" s="121">
        <v>1</v>
      </c>
      <c r="H124" s="121">
        <v>1</v>
      </c>
      <c r="I124" s="121">
        <v>1</v>
      </c>
    </row>
    <row r="125" spans="2:9" x14ac:dyDescent="0.25">
      <c r="B125" s="26">
        <v>57</v>
      </c>
      <c r="C125" s="62" t="s">
        <v>252</v>
      </c>
      <c r="D125" s="63" t="s">
        <v>253</v>
      </c>
      <c r="E125" s="77" t="s">
        <v>266</v>
      </c>
      <c r="F125" s="121">
        <v>1</v>
      </c>
      <c r="G125" s="121">
        <v>1</v>
      </c>
      <c r="H125" s="121">
        <v>1</v>
      </c>
      <c r="I125" s="121">
        <v>1</v>
      </c>
    </row>
    <row r="126" spans="2:9" x14ac:dyDescent="0.25">
      <c r="D126"/>
    </row>
    <row r="127" spans="2:9" x14ac:dyDescent="0.25">
      <c r="D127"/>
    </row>
    <row r="128" spans="2:9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</sheetData>
  <mergeCells count="8">
    <mergeCell ref="B1:C1"/>
    <mergeCell ref="B2:H2"/>
    <mergeCell ref="B3:H3"/>
    <mergeCell ref="B4:H4"/>
    <mergeCell ref="B6:B7"/>
    <mergeCell ref="C6:C7"/>
    <mergeCell ref="D6:D7"/>
    <mergeCell ref="E6:E7"/>
  </mergeCells>
  <conditionalFormatting sqref="F8:H64">
    <cfRule type="iconSet" priority="3">
      <iconSet iconSet="3Symbols2" showValue="0">
        <cfvo type="percent" val="0"/>
        <cfvo type="num" val="1"/>
        <cfvo type="num" val="1"/>
      </iconSet>
    </cfRule>
  </conditionalFormatting>
  <conditionalFormatting sqref="I8:I64">
    <cfRule type="iconSet" priority="2">
      <iconSet iconSet="3Symbols2" showValue="0">
        <cfvo type="percent" val="0"/>
        <cfvo type="num" val="1"/>
        <cfvo type="num" val="1"/>
      </iconSet>
    </cfRule>
  </conditionalFormatting>
  <conditionalFormatting sqref="F69:I125">
    <cfRule type="iconSet" priority="1">
      <iconSet iconSet="3Symbols2" showValue="0">
        <cfvo type="percent" val="0"/>
        <cfvo type="num" val="1"/>
        <cfvo type="num" val="1"/>
      </iconSet>
    </cfRule>
  </conditionalFormatting>
  <pageMargins left="0.23622047244094499" right="3.9370078740157501E-2" top="0.5" bottom="0.5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NILAI</vt:lpstr>
      <vt:lpstr>presensi mahasiwa</vt:lpstr>
      <vt:lpstr>'presensi mahasiwa'!Print_Area</vt:lpstr>
      <vt:lpstr>'presensi mahasiwa'!Print_Titles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2025-12-18T05:28:48Z</dcterms:modified>
</cp:coreProperties>
</file>