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D:\PRODI NERS\KEPERAWATAN ANAK\"/>
    </mc:Choice>
  </mc:AlternateContent>
  <xr:revisionPtr revIDLastSave="0" documentId="13_ncr:1_{A6A7F6F6-7BC1-4A41-BC6A-BCBE426721F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orm Input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1" l="1"/>
  <c r="J11" i="1"/>
  <c r="K11" i="1" s="1"/>
  <c r="J12" i="1"/>
  <c r="K12" i="1" s="1"/>
  <c r="J36" i="1"/>
  <c r="K36" i="1" s="1"/>
  <c r="J35" i="1"/>
  <c r="K35" i="1" s="1"/>
  <c r="J34" i="1"/>
  <c r="K34" i="1" s="1"/>
  <c r="J33" i="1"/>
  <c r="K33" i="1" s="1"/>
  <c r="J32" i="1"/>
  <c r="K32" i="1" s="1"/>
  <c r="J31" i="1"/>
  <c r="K31" i="1" s="1"/>
  <c r="J30" i="1"/>
  <c r="K30" i="1" s="1"/>
  <c r="J29" i="1"/>
  <c r="K29" i="1" s="1"/>
  <c r="J28" i="1"/>
  <c r="K28" i="1" s="1"/>
  <c r="J27" i="1"/>
  <c r="K27" i="1" s="1"/>
  <c r="J26" i="1"/>
  <c r="K26" i="1" s="1"/>
  <c r="J25" i="1"/>
  <c r="K25" i="1" s="1"/>
  <c r="J24" i="1"/>
  <c r="K24" i="1" s="1"/>
  <c r="J23" i="1"/>
  <c r="K23" i="1" s="1"/>
  <c r="J22" i="1"/>
  <c r="K22" i="1" s="1"/>
  <c r="J21" i="1"/>
  <c r="K21" i="1" s="1"/>
  <c r="J20" i="1"/>
  <c r="K20" i="1" s="1"/>
  <c r="J19" i="1"/>
  <c r="K19" i="1" s="1"/>
  <c r="J18" i="1"/>
  <c r="K18" i="1" s="1"/>
  <c r="J17" i="1"/>
  <c r="K17" i="1" s="1"/>
  <c r="J16" i="1"/>
  <c r="K16" i="1" s="1"/>
  <c r="J15" i="1"/>
  <c r="K15" i="1" s="1"/>
  <c r="J14" i="1"/>
  <c r="K14" i="1" s="1"/>
  <c r="J13" i="1"/>
  <c r="K13" i="1" s="1"/>
  <c r="K10" i="1"/>
  <c r="J9" i="1"/>
  <c r="K9" i="1" s="1"/>
  <c r="J8" i="1"/>
  <c r="K8" i="1" s="1"/>
  <c r="J7" i="1"/>
  <c r="K7" i="1" s="1"/>
  <c r="J6" i="1"/>
  <c r="K6" i="1" s="1"/>
  <c r="J5" i="1"/>
  <c r="K5" i="1" s="1"/>
  <c r="J4" i="1"/>
  <c r="K4" i="1" s="1"/>
  <c r="J3" i="1"/>
  <c r="K3" i="1" s="1"/>
  <c r="J2" i="1"/>
  <c r="K2" i="1" s="1"/>
</calcChain>
</file>

<file path=xl/sharedStrings.xml><?xml version="1.0" encoding="utf-8"?>
<sst xmlns="http://schemas.openxmlformats.org/spreadsheetml/2006/main" count="82" uniqueCount="82">
  <si>
    <t>No</t>
  </si>
  <si>
    <t>NIM</t>
  </si>
  <si>
    <t>Nama Mahasiswa</t>
  </si>
  <si>
    <t>TUTORIAL (20%)</t>
  </si>
  <si>
    <t>UTS (22%)</t>
  </si>
  <si>
    <t>UAS (18%)</t>
  </si>
  <si>
    <t>PRESENTASI (MAKALAH/KASUS) (10%)</t>
  </si>
  <si>
    <t>KEHADIRAN (10%)</t>
  </si>
  <si>
    <t>TUGAS KELOMPOK (20%)</t>
  </si>
  <si>
    <t>Nilai</t>
  </si>
  <si>
    <t>Grade</t>
  </si>
  <si>
    <t>Keterangan</t>
  </si>
  <si>
    <t>SKA22023046</t>
  </si>
  <si>
    <t>ADILIA SITA DEWI HAPSARI</t>
  </si>
  <si>
    <t>SKA22023047</t>
  </si>
  <si>
    <t>AFRILIA CITRA MAULIDYA</t>
  </si>
  <si>
    <t>SKA22023048</t>
  </si>
  <si>
    <t>AISYAH AMALIA PUTRI</t>
  </si>
  <si>
    <t>SKA22023049</t>
  </si>
  <si>
    <t>ALFIAN DION ANDRIANSYAH</t>
  </si>
  <si>
    <t>SKA22023050</t>
  </si>
  <si>
    <t>AMALIA MAHARANI</t>
  </si>
  <si>
    <t>SKA22023051</t>
  </si>
  <si>
    <t>AMANDA KAYLA FITRIASTUTI</t>
  </si>
  <si>
    <t>SKA22023052</t>
  </si>
  <si>
    <t>AMELIA NOVA SAFARIANA</t>
  </si>
  <si>
    <t>SKA22023054</t>
  </si>
  <si>
    <t>CAHYANINGTYAS NIANDA JATI</t>
  </si>
  <si>
    <t>SKA22023055</t>
  </si>
  <si>
    <t>CHAIRUL RAHMA ARIYANTO</t>
  </si>
  <si>
    <t>SKA22023057</t>
  </si>
  <si>
    <t>DEVI RINDIANI EKA SAPUTRI</t>
  </si>
  <si>
    <t>SKA22023058</t>
  </si>
  <si>
    <t>EVA UTAMI</t>
  </si>
  <si>
    <t>SKA22023059</t>
  </si>
  <si>
    <t>FANI NABILLA YOSIREZA</t>
  </si>
  <si>
    <t>SKA22023060</t>
  </si>
  <si>
    <t>FANNY KUMALASARI</t>
  </si>
  <si>
    <t>SKA22023061</t>
  </si>
  <si>
    <t>FERLINDA SYAFIRA PRATIWI</t>
  </si>
  <si>
    <t>SKA22023062</t>
  </si>
  <si>
    <t>HAMDAN NUROHMAN</t>
  </si>
  <si>
    <t>SKA22023063</t>
  </si>
  <si>
    <t>HASNA ANJANI</t>
  </si>
  <si>
    <t>SKA22023064</t>
  </si>
  <si>
    <t>IKHROM NURUL KHASANAH</t>
  </si>
  <si>
    <t>SKA22023065</t>
  </si>
  <si>
    <t>JANTICA BAGHRUM LINGGA KUSUMA DEWI</t>
  </si>
  <si>
    <t>SKA22023067</t>
  </si>
  <si>
    <t>LAYLA RAHMANINGSIH</t>
  </si>
  <si>
    <t>SKA22023068</t>
  </si>
  <si>
    <t>LURA DEVIA RAMANDHA</t>
  </si>
  <si>
    <t>SKA22023069</t>
  </si>
  <si>
    <t>MARLINDA EMILIA PUTRI ADISTY</t>
  </si>
  <si>
    <t>SKA22023070</t>
  </si>
  <si>
    <t>MAYA SETIYANINGRUM</t>
  </si>
  <si>
    <t>SKA22023072</t>
  </si>
  <si>
    <t>NAJLA PUTRI EKA YULIANTO</t>
  </si>
  <si>
    <t>SKA22023073</t>
  </si>
  <si>
    <t>OCTAVIANY ARUMSARI KUSUMA WARDHANI</t>
  </si>
  <si>
    <t>SKA22023074</t>
  </si>
  <si>
    <t>PUPUT FATIKASARI</t>
  </si>
  <si>
    <t>SKA22023075</t>
  </si>
  <si>
    <t>RIA KRISTI FADILAH</t>
  </si>
  <si>
    <t>SKA22023076</t>
  </si>
  <si>
    <t>RINDANG KUMALASARI</t>
  </si>
  <si>
    <t>SKA22023077</t>
  </si>
  <si>
    <t>SAFA RAHMA FAJARWATI</t>
  </si>
  <si>
    <t>SKA22023078</t>
  </si>
  <si>
    <t>SELA OKTAMI</t>
  </si>
  <si>
    <t>SKA22023079</t>
  </si>
  <si>
    <t>TASYA HAFIZHAH ANANTA</t>
  </si>
  <si>
    <t>SKA22023081</t>
  </si>
  <si>
    <t>UMI KHOLIFAH</t>
  </si>
  <si>
    <t>SKA22023082</t>
  </si>
  <si>
    <t>VANIA ADELIA SALSABILA</t>
  </si>
  <si>
    <t>SKA22023083</t>
  </si>
  <si>
    <t>VARENTA MARSHELLY SHERLENT</t>
  </si>
  <si>
    <t>SKA22023084</t>
  </si>
  <si>
    <t>YESIKA LINTANG SARI</t>
  </si>
  <si>
    <t>SKA22023085</t>
  </si>
  <si>
    <t>ZAENI DUTA NINGRUM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</si>
</sst>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C5DAF1"/>
        <bgColor rgb="FF000000"/>
      </patternFill>
    </fill>
    <fill>
      <patternFill patternType="solid">
        <fgColor rgb="FFF7B9B5"/>
        <bgColor rgb="FF000000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2" fontId="0" fillId="0" borderId="0" xfId="0" applyNumberFormat="1"/>
    <xf numFmtId="0" fontId="2" fillId="0" borderId="1" xfId="0" applyFont="1" applyBorder="1"/>
    <xf numFmtId="0" fontId="0" fillId="0" borderId="1" xfId="0" applyBorder="1"/>
    <xf numFmtId="0" fontId="2" fillId="0" borderId="1" xfId="0" applyFont="1" applyBorder="1" applyAlignment="1">
      <alignment horizontal="center"/>
    </xf>
    <xf numFmtId="2" fontId="0" fillId="0" borderId="1" xfId="0" applyNumberFormat="1" applyBorder="1"/>
    <xf numFmtId="2" fontId="0" fillId="3" borderId="1" xfId="0" applyNumberFormat="1" applyFill="1" applyBorder="1"/>
    <xf numFmtId="2" fontId="0" fillId="2" borderId="1" xfId="0" applyNumberFormat="1" applyFill="1" applyBorder="1"/>
    <xf numFmtId="0" fontId="0" fillId="2" borderId="1" xfId="0" applyFill="1" applyBorder="1"/>
    <xf numFmtId="0" fontId="0" fillId="0" borderId="1" xfId="0" applyBorder="1"/>
    <xf numFmtId="4" fontId="1" fillId="0" borderId="2" xfId="0" applyNumberFormat="1" applyFont="1" applyBorder="1" applyAlignment="1">
      <alignment horizontal="right" vertical="center"/>
    </xf>
    <xf numFmtId="4" fontId="0" fillId="0" borderId="1" xfId="0" applyNumberFormat="1" applyBorder="1" applyAlignment="1">
      <alignment horizontal="right" vertical="center"/>
    </xf>
    <xf numFmtId="4" fontId="0" fillId="0" borderId="1" xfId="0" applyNumberFormat="1" applyBorder="1" applyAlignment="1">
      <alignment horizontal="right"/>
    </xf>
    <xf numFmtId="2" fontId="0" fillId="0" borderId="1" xfId="0" applyNumberFormat="1" applyBorder="1" applyAlignment="1">
      <alignment horizontal="right"/>
    </xf>
    <xf numFmtId="2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6"/>
  <sheetViews>
    <sheetView tabSelected="1" workbookViewId="0">
      <pane xSplit="3" topLeftCell="D1" activePane="topRight" state="frozen"/>
      <selection pane="topRight" activeCell="G6" sqref="G6"/>
    </sheetView>
  </sheetViews>
  <sheetFormatPr defaultRowHeight="14.5" x14ac:dyDescent="0.35"/>
  <cols>
    <col min="1" max="1" width="5" customWidth="1"/>
    <col min="2" max="2" width="15" customWidth="1"/>
    <col min="3" max="3" width="36.54296875" customWidth="1"/>
    <col min="4" max="4" width="19" style="1" customWidth="1"/>
    <col min="5" max="6" width="14" style="1" customWidth="1"/>
    <col min="7" max="7" width="37" style="1" customWidth="1"/>
    <col min="8" max="8" width="20" style="1" customWidth="1"/>
    <col min="9" max="9" width="25" style="1" customWidth="1"/>
    <col min="10" max="11" width="9.08984375" style="1"/>
    <col min="12" max="12" width="30" customWidth="1"/>
  </cols>
  <sheetData>
    <row r="1" spans="1:12" x14ac:dyDescent="0.35">
      <c r="A1" s="2" t="s">
        <v>0</v>
      </c>
      <c r="B1" s="2" t="s">
        <v>1</v>
      </c>
      <c r="C1" s="2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8" t="s">
        <v>9</v>
      </c>
      <c r="K1" s="8" t="s">
        <v>10</v>
      </c>
      <c r="L1" s="9" t="s">
        <v>11</v>
      </c>
    </row>
    <row r="2" spans="1:12" x14ac:dyDescent="0.35">
      <c r="A2" s="3">
        <v>1</v>
      </c>
      <c r="B2" s="3" t="s">
        <v>12</v>
      </c>
      <c r="C2" s="3" t="s">
        <v>13</v>
      </c>
      <c r="D2" s="10">
        <v>90</v>
      </c>
      <c r="E2" s="5">
        <v>97.23</v>
      </c>
      <c r="F2" s="5">
        <v>90</v>
      </c>
      <c r="G2" s="5">
        <v>85</v>
      </c>
      <c r="H2" s="6">
        <v>100</v>
      </c>
      <c r="I2" s="5">
        <v>86</v>
      </c>
      <c r="J2" s="7">
        <f t="shared" ref="J2:J36" si="0">ROUND(ROUND((D2 * (20/100)), 5) + ROUND((E2 * (22/100)), 5) + ROUND((F2 * (18/100)), 5) + ROUND((G2 * (10/100)), 5) + ROUND((H2 * (10/100)), 5) + ROUND((I2 * (20/100)), 5), 2)</f>
        <v>91.29</v>
      </c>
      <c r="K2" s="7" t="str">
        <f t="shared" ref="K2:K36" si="1">IF(ISBLANK(J2), "", IF(J2 &lt;= 40.99, "E", IF(J2 &lt;= 57.99, "D", IF(J2 &lt;= 67.99, "C", IF(J2 &lt;= 78.99, "B", IF(J2 &lt;= 100, "A", "Nilai tidak valid"))))))</f>
        <v>A</v>
      </c>
      <c r="L2" s="3"/>
    </row>
    <row r="3" spans="1:12" x14ac:dyDescent="0.35">
      <c r="A3" s="3">
        <v>2</v>
      </c>
      <c r="B3" s="3" t="s">
        <v>14</v>
      </c>
      <c r="C3" s="3" t="s">
        <v>15</v>
      </c>
      <c r="D3" s="10">
        <v>79</v>
      </c>
      <c r="E3" s="5">
        <v>77.784000000000006</v>
      </c>
      <c r="F3" s="5">
        <v>53</v>
      </c>
      <c r="G3" s="5">
        <v>84</v>
      </c>
      <c r="H3" s="6">
        <v>100</v>
      </c>
      <c r="I3" s="5">
        <v>84</v>
      </c>
      <c r="J3" s="7">
        <f t="shared" si="0"/>
        <v>77.650000000000006</v>
      </c>
      <c r="K3" s="7" t="str">
        <f t="shared" si="1"/>
        <v>B</v>
      </c>
      <c r="L3" s="3"/>
    </row>
    <row r="4" spans="1:12" x14ac:dyDescent="0.35">
      <c r="A4" s="3">
        <v>3</v>
      </c>
      <c r="B4" s="3" t="s">
        <v>16</v>
      </c>
      <c r="C4" s="3" t="s">
        <v>17</v>
      </c>
      <c r="D4" s="10">
        <v>80</v>
      </c>
      <c r="E4" s="5">
        <v>86.117999999999995</v>
      </c>
      <c r="F4" s="5">
        <v>84</v>
      </c>
      <c r="G4" s="5">
        <v>85</v>
      </c>
      <c r="H4" s="6">
        <v>100</v>
      </c>
      <c r="I4" s="5">
        <v>86</v>
      </c>
      <c r="J4" s="7">
        <f t="shared" si="0"/>
        <v>85.77</v>
      </c>
      <c r="K4" s="7" t="str">
        <f t="shared" si="1"/>
        <v>A</v>
      </c>
      <c r="L4" s="3"/>
    </row>
    <row r="5" spans="1:12" x14ac:dyDescent="0.35">
      <c r="A5" s="3">
        <v>4</v>
      </c>
      <c r="B5" s="3" t="s">
        <v>18</v>
      </c>
      <c r="C5" s="3" t="s">
        <v>19</v>
      </c>
      <c r="D5" s="10">
        <v>85</v>
      </c>
      <c r="E5" s="5">
        <v>66.671999999999997</v>
      </c>
      <c r="F5" s="5">
        <v>62</v>
      </c>
      <c r="G5" s="5">
        <v>88</v>
      </c>
      <c r="H5" s="6">
        <v>100</v>
      </c>
      <c r="I5" s="5">
        <v>87</v>
      </c>
      <c r="J5" s="7">
        <f t="shared" si="0"/>
        <v>79.03</v>
      </c>
      <c r="K5" s="7" t="str">
        <f t="shared" si="1"/>
        <v>A</v>
      </c>
      <c r="L5" s="3"/>
    </row>
    <row r="6" spans="1:12" x14ac:dyDescent="0.35">
      <c r="A6" s="3">
        <v>5</v>
      </c>
      <c r="B6" s="3" t="s">
        <v>20</v>
      </c>
      <c r="C6" s="3" t="s">
        <v>21</v>
      </c>
      <c r="D6" s="10">
        <v>79</v>
      </c>
      <c r="E6" s="5">
        <v>91.674000000000007</v>
      </c>
      <c r="F6" s="5">
        <v>80</v>
      </c>
      <c r="G6" s="5">
        <v>84</v>
      </c>
      <c r="H6" s="6">
        <v>100</v>
      </c>
      <c r="I6" s="5">
        <v>84</v>
      </c>
      <c r="J6" s="7">
        <f t="shared" si="0"/>
        <v>85.57</v>
      </c>
      <c r="K6" s="7" t="str">
        <f t="shared" si="1"/>
        <v>A</v>
      </c>
      <c r="L6" s="3"/>
    </row>
    <row r="7" spans="1:12" x14ac:dyDescent="0.35">
      <c r="A7" s="3">
        <v>6</v>
      </c>
      <c r="B7" s="3" t="s">
        <v>22</v>
      </c>
      <c r="C7" s="3" t="s">
        <v>23</v>
      </c>
      <c r="D7" s="10">
        <v>80</v>
      </c>
      <c r="E7" s="5">
        <v>66.671999999999997</v>
      </c>
      <c r="F7" s="5">
        <v>85</v>
      </c>
      <c r="G7" s="5">
        <v>85</v>
      </c>
      <c r="H7" s="6">
        <v>100</v>
      </c>
      <c r="I7" s="5">
        <v>85</v>
      </c>
      <c r="J7" s="7">
        <f t="shared" si="0"/>
        <v>81.47</v>
      </c>
      <c r="K7" s="7" t="str">
        <f t="shared" si="1"/>
        <v>A</v>
      </c>
      <c r="L7" s="3"/>
    </row>
    <row r="8" spans="1:12" x14ac:dyDescent="0.35">
      <c r="A8" s="3">
        <v>7</v>
      </c>
      <c r="B8" s="3" t="s">
        <v>24</v>
      </c>
      <c r="C8" s="3" t="s">
        <v>25</v>
      </c>
      <c r="D8" s="10">
        <v>90</v>
      </c>
      <c r="E8" s="5">
        <v>69.444000000000003</v>
      </c>
      <c r="F8" s="5">
        <v>87</v>
      </c>
      <c r="G8" s="5">
        <v>87</v>
      </c>
      <c r="H8" s="6">
        <v>100</v>
      </c>
      <c r="I8" s="5">
        <v>87</v>
      </c>
      <c r="J8" s="7">
        <f t="shared" si="0"/>
        <v>85.04</v>
      </c>
      <c r="K8" s="7" t="str">
        <f t="shared" si="1"/>
        <v>A</v>
      </c>
      <c r="L8" s="3"/>
    </row>
    <row r="9" spans="1:12" x14ac:dyDescent="0.35">
      <c r="A9" s="3">
        <v>8</v>
      </c>
      <c r="B9" s="3" t="s">
        <v>26</v>
      </c>
      <c r="C9" s="3" t="s">
        <v>27</v>
      </c>
      <c r="D9" s="10">
        <v>90</v>
      </c>
      <c r="E9" s="5">
        <v>80.561999999999998</v>
      </c>
      <c r="F9" s="5">
        <v>83</v>
      </c>
      <c r="G9" s="5">
        <v>85</v>
      </c>
      <c r="H9" s="6">
        <v>92.31</v>
      </c>
      <c r="I9" s="5">
        <v>85</v>
      </c>
      <c r="J9" s="7">
        <f t="shared" si="0"/>
        <v>85.39</v>
      </c>
      <c r="K9" s="7" t="str">
        <f t="shared" si="1"/>
        <v>A</v>
      </c>
      <c r="L9" s="3"/>
    </row>
    <row r="10" spans="1:12" x14ac:dyDescent="0.35">
      <c r="A10" s="3">
        <v>9</v>
      </c>
      <c r="B10" s="3" t="s">
        <v>28</v>
      </c>
      <c r="C10" s="3" t="s">
        <v>29</v>
      </c>
      <c r="D10" s="11">
        <v>79</v>
      </c>
      <c r="E10" s="5">
        <v>80.561999999999998</v>
      </c>
      <c r="F10" s="5">
        <v>77</v>
      </c>
      <c r="G10" s="5">
        <v>86</v>
      </c>
      <c r="H10" s="6">
        <v>84.62</v>
      </c>
      <c r="I10" s="5">
        <v>86</v>
      </c>
      <c r="J10" s="7">
        <f t="shared" si="0"/>
        <v>81.650000000000006</v>
      </c>
      <c r="K10" s="7" t="str">
        <f t="shared" si="1"/>
        <v>A</v>
      </c>
      <c r="L10" s="3"/>
    </row>
    <row r="11" spans="1:12" x14ac:dyDescent="0.35">
      <c r="A11" s="3">
        <v>10</v>
      </c>
      <c r="B11" s="3" t="s">
        <v>30</v>
      </c>
      <c r="C11" s="3" t="s">
        <v>31</v>
      </c>
      <c r="D11" s="12">
        <v>85</v>
      </c>
      <c r="E11" s="5">
        <v>77.784000000000006</v>
      </c>
      <c r="F11" s="5">
        <v>80</v>
      </c>
      <c r="G11" s="5">
        <v>87</v>
      </c>
      <c r="H11" s="6">
        <v>100</v>
      </c>
      <c r="I11" s="5">
        <v>87</v>
      </c>
      <c r="J11" s="7">
        <f t="shared" si="0"/>
        <v>84.61</v>
      </c>
      <c r="K11" s="7" t="str">
        <f t="shared" si="1"/>
        <v>A</v>
      </c>
      <c r="L11" s="3"/>
    </row>
    <row r="12" spans="1:12" x14ac:dyDescent="0.35">
      <c r="A12" s="3">
        <v>11</v>
      </c>
      <c r="B12" s="3" t="s">
        <v>32</v>
      </c>
      <c r="C12" s="3" t="s">
        <v>33</v>
      </c>
      <c r="D12" s="12">
        <v>85</v>
      </c>
      <c r="E12" s="5">
        <v>80.561999999999998</v>
      </c>
      <c r="F12" s="5">
        <v>61</v>
      </c>
      <c r="G12" s="5">
        <v>86</v>
      </c>
      <c r="H12" s="6">
        <v>92.31</v>
      </c>
      <c r="I12" s="5">
        <v>86</v>
      </c>
      <c r="J12" s="7">
        <f t="shared" si="0"/>
        <v>80.73</v>
      </c>
      <c r="K12" s="7" t="str">
        <f t="shared" si="1"/>
        <v>A</v>
      </c>
      <c r="L12" s="3"/>
    </row>
    <row r="13" spans="1:12" x14ac:dyDescent="0.35">
      <c r="A13" s="3">
        <v>12</v>
      </c>
      <c r="B13" s="3" t="s">
        <v>34</v>
      </c>
      <c r="C13" s="3" t="s">
        <v>35</v>
      </c>
      <c r="D13" s="12">
        <v>85</v>
      </c>
      <c r="E13" s="5">
        <v>69.444000000000003</v>
      </c>
      <c r="F13" s="5">
        <v>80</v>
      </c>
      <c r="G13" s="5">
        <v>87</v>
      </c>
      <c r="H13" s="6">
        <v>100</v>
      </c>
      <c r="I13" s="5">
        <v>87</v>
      </c>
      <c r="J13" s="7">
        <f>ROUND(ROUND((D12 * (20/100)), 5) + ROUND((E13 * (22/100)), 5) + ROUND((F13 * (18/100)), 5) + ROUND((G13 * (10/100)), 5) + ROUND((H13 * (10/100)), 5) + ROUND((I13 * (20/100)), 5), 2)</f>
        <v>82.78</v>
      </c>
      <c r="K13" s="7" t="str">
        <f t="shared" si="1"/>
        <v>A</v>
      </c>
      <c r="L13" s="3"/>
    </row>
    <row r="14" spans="1:12" x14ac:dyDescent="0.35">
      <c r="A14" s="3">
        <v>13</v>
      </c>
      <c r="B14" s="3" t="s">
        <v>36</v>
      </c>
      <c r="C14" s="3" t="s">
        <v>37</v>
      </c>
      <c r="D14" s="12">
        <v>85</v>
      </c>
      <c r="E14" s="5">
        <v>94.451999999999998</v>
      </c>
      <c r="F14" s="5">
        <v>87</v>
      </c>
      <c r="G14" s="5">
        <v>85</v>
      </c>
      <c r="H14" s="6">
        <v>100</v>
      </c>
      <c r="I14" s="5">
        <v>85</v>
      </c>
      <c r="J14" s="7">
        <f>ROUND(ROUND((D13 * (20/100)), 5) + ROUND((E14 * (22/100)), 5) + ROUND((F14 * (18/100)), 5) + ROUND((G14 * (10/100)), 5) + ROUND((H14 * (10/100)), 5) + ROUND((I14 * (20/100)), 5), 2)</f>
        <v>88.94</v>
      </c>
      <c r="K14" s="7" t="str">
        <f t="shared" si="1"/>
        <v>A</v>
      </c>
      <c r="L14" s="3"/>
    </row>
    <row r="15" spans="1:12" x14ac:dyDescent="0.35">
      <c r="A15" s="3">
        <v>14</v>
      </c>
      <c r="B15" s="3" t="s">
        <v>38</v>
      </c>
      <c r="C15" s="3" t="s">
        <v>39</v>
      </c>
      <c r="D15" s="13">
        <v>85</v>
      </c>
      <c r="E15" s="5">
        <v>86.117999999999995</v>
      </c>
      <c r="F15" s="5">
        <v>81</v>
      </c>
      <c r="G15" s="5">
        <v>85</v>
      </c>
      <c r="H15" s="6">
        <v>100</v>
      </c>
      <c r="I15" s="5">
        <v>85</v>
      </c>
      <c r="J15" s="7">
        <f>ROUND(ROUND((D14 * (20/100)), 5) + ROUND((E15 * (22/100)), 5) + ROUND((F15 * (18/100)), 5) + ROUND((G15 * (10/100)), 5) + ROUND((H15 * (10/100)), 5) + ROUND((I15 * (20/100)), 5), 2)</f>
        <v>86.03</v>
      </c>
      <c r="K15" s="7" t="str">
        <f t="shared" si="1"/>
        <v>A</v>
      </c>
      <c r="L15" s="3"/>
    </row>
    <row r="16" spans="1:12" x14ac:dyDescent="0.35">
      <c r="A16" s="3">
        <v>15</v>
      </c>
      <c r="B16" s="3" t="s">
        <v>40</v>
      </c>
      <c r="C16" s="3" t="s">
        <v>41</v>
      </c>
      <c r="D16" s="14">
        <v>85</v>
      </c>
      <c r="E16" s="5">
        <v>100</v>
      </c>
      <c r="F16" s="5">
        <v>90</v>
      </c>
      <c r="G16" s="5">
        <v>85</v>
      </c>
      <c r="H16" s="6">
        <v>100</v>
      </c>
      <c r="I16" s="5">
        <v>86</v>
      </c>
      <c r="J16" s="7">
        <f>ROUND(ROUND((D15 * (20/100)), 5) + ROUND((E16 * (22/100)), 5) + ROUND((F16 * (18/100)), 5) + ROUND((G16 * (10/100)), 5) + ROUND((H16 * (10/100)), 5) + ROUND((I16 * (20/100)), 5), 2)</f>
        <v>90.9</v>
      </c>
      <c r="K16" s="7" t="str">
        <f t="shared" si="1"/>
        <v>A</v>
      </c>
      <c r="L16" s="3"/>
    </row>
    <row r="17" spans="1:12" x14ac:dyDescent="0.35">
      <c r="A17" s="3">
        <v>16</v>
      </c>
      <c r="B17" s="3" t="s">
        <v>42</v>
      </c>
      <c r="C17" s="3" t="s">
        <v>43</v>
      </c>
      <c r="D17" s="13">
        <v>85</v>
      </c>
      <c r="E17" s="5">
        <v>94.451999999999998</v>
      </c>
      <c r="F17" s="5">
        <v>70</v>
      </c>
      <c r="G17" s="5">
        <v>87</v>
      </c>
      <c r="H17" s="6">
        <v>100</v>
      </c>
      <c r="I17" s="5">
        <v>87</v>
      </c>
      <c r="J17" s="7">
        <f t="shared" si="0"/>
        <v>86.48</v>
      </c>
      <c r="K17" s="7" t="str">
        <f t="shared" si="1"/>
        <v>A</v>
      </c>
      <c r="L17" s="3"/>
    </row>
    <row r="18" spans="1:12" x14ac:dyDescent="0.35">
      <c r="A18" s="3">
        <v>17</v>
      </c>
      <c r="B18" s="3" t="s">
        <v>44</v>
      </c>
      <c r="C18" s="3" t="s">
        <v>45</v>
      </c>
      <c r="D18" s="13">
        <v>85</v>
      </c>
      <c r="E18" s="5">
        <v>86.117999999999995</v>
      </c>
      <c r="F18" s="5">
        <v>74</v>
      </c>
      <c r="G18" s="5">
        <v>85</v>
      </c>
      <c r="H18" s="6">
        <v>100</v>
      </c>
      <c r="I18" s="5">
        <v>85</v>
      </c>
      <c r="J18" s="7">
        <f t="shared" si="0"/>
        <v>84.77</v>
      </c>
      <c r="K18" s="7" t="str">
        <f t="shared" si="1"/>
        <v>A</v>
      </c>
      <c r="L18" s="3"/>
    </row>
    <row r="19" spans="1:12" x14ac:dyDescent="0.35">
      <c r="A19" s="3">
        <v>18</v>
      </c>
      <c r="B19" s="3" t="s">
        <v>46</v>
      </c>
      <c r="C19" s="3" t="s">
        <v>47</v>
      </c>
      <c r="D19" s="13">
        <v>85</v>
      </c>
      <c r="E19" s="5">
        <v>91.674000000000007</v>
      </c>
      <c r="F19" s="5">
        <v>84</v>
      </c>
      <c r="G19" s="5">
        <v>87</v>
      </c>
      <c r="H19" s="6">
        <v>100</v>
      </c>
      <c r="I19" s="5">
        <v>87</v>
      </c>
      <c r="J19" s="7">
        <f t="shared" si="0"/>
        <v>88.39</v>
      </c>
      <c r="K19" s="7" t="str">
        <f t="shared" si="1"/>
        <v>A</v>
      </c>
      <c r="L19" s="3"/>
    </row>
    <row r="20" spans="1:12" x14ac:dyDescent="0.35">
      <c r="A20" s="3">
        <v>19</v>
      </c>
      <c r="B20" s="3" t="s">
        <v>48</v>
      </c>
      <c r="C20" s="3" t="s">
        <v>49</v>
      </c>
      <c r="D20" s="13">
        <v>88</v>
      </c>
      <c r="E20" s="5">
        <v>83.34</v>
      </c>
      <c r="F20" s="5">
        <v>74</v>
      </c>
      <c r="G20" s="5">
        <v>87</v>
      </c>
      <c r="H20" s="6">
        <v>100</v>
      </c>
      <c r="I20" s="5">
        <v>87</v>
      </c>
      <c r="J20" s="7">
        <f t="shared" si="0"/>
        <v>85.35</v>
      </c>
      <c r="K20" s="7" t="str">
        <f t="shared" si="1"/>
        <v>A</v>
      </c>
      <c r="L20" s="3"/>
    </row>
    <row r="21" spans="1:12" x14ac:dyDescent="0.35">
      <c r="A21" s="3">
        <v>20</v>
      </c>
      <c r="B21" s="3" t="s">
        <v>50</v>
      </c>
      <c r="C21" s="3" t="s">
        <v>51</v>
      </c>
      <c r="D21" s="13">
        <v>88</v>
      </c>
      <c r="E21" s="5">
        <v>77.784000000000006</v>
      </c>
      <c r="F21" s="5">
        <v>83</v>
      </c>
      <c r="G21" s="5">
        <v>87</v>
      </c>
      <c r="H21" s="6">
        <v>100</v>
      </c>
      <c r="I21" s="5">
        <v>87</v>
      </c>
      <c r="J21" s="7">
        <f t="shared" si="0"/>
        <v>85.75</v>
      </c>
      <c r="K21" s="7" t="str">
        <f t="shared" si="1"/>
        <v>A</v>
      </c>
      <c r="L21" s="3"/>
    </row>
    <row r="22" spans="1:12" x14ac:dyDescent="0.35">
      <c r="A22" s="3">
        <v>21</v>
      </c>
      <c r="B22" s="3" t="s">
        <v>52</v>
      </c>
      <c r="C22" s="3" t="s">
        <v>53</v>
      </c>
      <c r="D22" s="13">
        <v>88</v>
      </c>
      <c r="E22" s="5">
        <v>91.674000000000007</v>
      </c>
      <c r="F22" s="5">
        <v>90</v>
      </c>
      <c r="G22" s="5">
        <v>86</v>
      </c>
      <c r="H22" s="6">
        <v>100</v>
      </c>
      <c r="I22" s="5">
        <v>86</v>
      </c>
      <c r="J22" s="7">
        <f t="shared" si="0"/>
        <v>89.77</v>
      </c>
      <c r="K22" s="7" t="str">
        <f t="shared" si="1"/>
        <v>A</v>
      </c>
      <c r="L22" s="3"/>
    </row>
    <row r="23" spans="1:12" x14ac:dyDescent="0.35">
      <c r="A23" s="3">
        <v>22</v>
      </c>
      <c r="B23" s="3" t="s">
        <v>54</v>
      </c>
      <c r="C23" s="3" t="s">
        <v>55</v>
      </c>
      <c r="D23" s="13">
        <v>77</v>
      </c>
      <c r="E23" s="5">
        <v>86.117999999999995</v>
      </c>
      <c r="F23" s="5">
        <v>93</v>
      </c>
      <c r="G23" s="5">
        <v>87</v>
      </c>
      <c r="H23" s="6">
        <v>92.31</v>
      </c>
      <c r="I23" s="5">
        <v>87</v>
      </c>
      <c r="J23" s="7">
        <f t="shared" si="0"/>
        <v>86.42</v>
      </c>
      <c r="K23" s="7" t="str">
        <f t="shared" si="1"/>
        <v>A</v>
      </c>
      <c r="L23" s="3"/>
    </row>
    <row r="24" spans="1:12" x14ac:dyDescent="0.35">
      <c r="A24" s="3">
        <v>23</v>
      </c>
      <c r="B24" s="3" t="s">
        <v>56</v>
      </c>
      <c r="C24" s="3" t="s">
        <v>57</v>
      </c>
      <c r="D24" s="13">
        <v>77</v>
      </c>
      <c r="E24" s="5">
        <v>52.77</v>
      </c>
      <c r="F24" s="5">
        <v>81</v>
      </c>
      <c r="G24" s="5">
        <v>84</v>
      </c>
      <c r="H24" s="6">
        <v>92.31</v>
      </c>
      <c r="I24" s="5">
        <v>84</v>
      </c>
      <c r="J24" s="7">
        <f t="shared" si="0"/>
        <v>76.02</v>
      </c>
      <c r="K24" s="7" t="str">
        <f t="shared" si="1"/>
        <v>B</v>
      </c>
      <c r="L24" s="3"/>
    </row>
    <row r="25" spans="1:12" x14ac:dyDescent="0.35">
      <c r="A25" s="3">
        <v>24</v>
      </c>
      <c r="B25" s="3" t="s">
        <v>58</v>
      </c>
      <c r="C25" s="3" t="s">
        <v>59</v>
      </c>
      <c r="D25" s="13">
        <v>88</v>
      </c>
      <c r="E25" s="5">
        <v>88.896000000000001</v>
      </c>
      <c r="F25" s="5">
        <v>90</v>
      </c>
      <c r="G25" s="5">
        <v>85</v>
      </c>
      <c r="H25" s="6">
        <v>100</v>
      </c>
      <c r="I25" s="5">
        <v>86</v>
      </c>
      <c r="J25" s="7">
        <f t="shared" si="0"/>
        <v>89.06</v>
      </c>
      <c r="K25" s="7" t="str">
        <f t="shared" si="1"/>
        <v>A</v>
      </c>
      <c r="L25" s="3"/>
    </row>
    <row r="26" spans="1:12" x14ac:dyDescent="0.35">
      <c r="A26" s="3">
        <v>25</v>
      </c>
      <c r="B26" s="3" t="s">
        <v>60</v>
      </c>
      <c r="C26" s="3" t="s">
        <v>61</v>
      </c>
      <c r="D26" s="13">
        <v>88</v>
      </c>
      <c r="E26" s="5">
        <v>91.674000000000007</v>
      </c>
      <c r="F26" s="5">
        <v>78</v>
      </c>
      <c r="G26" s="5">
        <v>87</v>
      </c>
      <c r="H26" s="6">
        <v>100</v>
      </c>
      <c r="I26" s="5">
        <v>87</v>
      </c>
      <c r="J26" s="7">
        <f t="shared" si="0"/>
        <v>87.91</v>
      </c>
      <c r="K26" s="7" t="str">
        <f t="shared" si="1"/>
        <v>A</v>
      </c>
      <c r="L26" s="3"/>
    </row>
    <row r="27" spans="1:12" x14ac:dyDescent="0.35">
      <c r="A27" s="3">
        <v>26</v>
      </c>
      <c r="B27" s="3" t="s">
        <v>62</v>
      </c>
      <c r="C27" s="3" t="s">
        <v>63</v>
      </c>
      <c r="D27" s="13">
        <v>88</v>
      </c>
      <c r="E27" s="5">
        <v>63.887999999999998</v>
      </c>
      <c r="F27" s="5">
        <v>75</v>
      </c>
      <c r="G27" s="5">
        <v>87</v>
      </c>
      <c r="H27" s="6">
        <v>100</v>
      </c>
      <c r="I27" s="5">
        <v>87</v>
      </c>
      <c r="J27" s="7">
        <f t="shared" si="0"/>
        <v>81.260000000000005</v>
      </c>
      <c r="K27" s="7" t="str">
        <f t="shared" si="1"/>
        <v>A</v>
      </c>
      <c r="L27" s="3"/>
    </row>
    <row r="28" spans="1:12" x14ac:dyDescent="0.35">
      <c r="A28" s="3">
        <v>27</v>
      </c>
      <c r="B28" s="3" t="s">
        <v>64</v>
      </c>
      <c r="C28" s="3" t="s">
        <v>65</v>
      </c>
      <c r="D28" s="13">
        <v>88</v>
      </c>
      <c r="E28" s="5">
        <v>91.674000000000007</v>
      </c>
      <c r="F28" s="5">
        <v>93</v>
      </c>
      <c r="G28" s="5">
        <v>87</v>
      </c>
      <c r="H28" s="6">
        <v>100</v>
      </c>
      <c r="I28" s="5">
        <v>87</v>
      </c>
      <c r="J28" s="7">
        <f t="shared" si="0"/>
        <v>90.61</v>
      </c>
      <c r="K28" s="7" t="str">
        <f t="shared" si="1"/>
        <v>A</v>
      </c>
      <c r="L28" s="3"/>
    </row>
    <row r="29" spans="1:12" x14ac:dyDescent="0.35">
      <c r="A29" s="3">
        <v>28</v>
      </c>
      <c r="B29" s="3" t="s">
        <v>66</v>
      </c>
      <c r="C29" s="3" t="s">
        <v>67</v>
      </c>
      <c r="D29" s="13">
        <v>82</v>
      </c>
      <c r="E29" s="5">
        <v>88.896000000000001</v>
      </c>
      <c r="F29" s="5">
        <v>90</v>
      </c>
      <c r="G29" s="5">
        <v>84</v>
      </c>
      <c r="H29" s="6">
        <v>100</v>
      </c>
      <c r="I29" s="5">
        <v>84</v>
      </c>
      <c r="J29" s="7">
        <f t="shared" si="0"/>
        <v>87.36</v>
      </c>
      <c r="K29" s="7" t="str">
        <f t="shared" si="1"/>
        <v>A</v>
      </c>
      <c r="L29" s="3"/>
    </row>
    <row r="30" spans="1:12" x14ac:dyDescent="0.35">
      <c r="A30" s="3">
        <v>29</v>
      </c>
      <c r="B30" s="3" t="s">
        <v>68</v>
      </c>
      <c r="C30" s="3" t="s">
        <v>69</v>
      </c>
      <c r="D30" s="13">
        <v>85</v>
      </c>
      <c r="E30" s="5">
        <v>88.896000000000001</v>
      </c>
      <c r="F30" s="5">
        <v>90</v>
      </c>
      <c r="G30" s="5">
        <v>87</v>
      </c>
      <c r="H30" s="6">
        <v>100</v>
      </c>
      <c r="I30" s="5">
        <v>87</v>
      </c>
      <c r="J30" s="7">
        <f t="shared" si="0"/>
        <v>88.86</v>
      </c>
      <c r="K30" s="7" t="str">
        <f t="shared" si="1"/>
        <v>A</v>
      </c>
      <c r="L30" s="3"/>
    </row>
    <row r="31" spans="1:12" x14ac:dyDescent="0.35">
      <c r="A31" s="3">
        <v>30</v>
      </c>
      <c r="B31" s="3" t="s">
        <v>70</v>
      </c>
      <c r="C31" s="3" t="s">
        <v>71</v>
      </c>
      <c r="D31" s="13">
        <v>82</v>
      </c>
      <c r="E31" s="5">
        <v>77.784000000000006</v>
      </c>
      <c r="F31" s="5">
        <v>90</v>
      </c>
      <c r="G31" s="5">
        <v>85</v>
      </c>
      <c r="H31" s="6">
        <v>100</v>
      </c>
      <c r="I31" s="5">
        <v>86</v>
      </c>
      <c r="J31" s="7">
        <f t="shared" si="0"/>
        <v>85.41</v>
      </c>
      <c r="K31" s="7" t="str">
        <f t="shared" si="1"/>
        <v>A</v>
      </c>
      <c r="L31" s="3"/>
    </row>
    <row r="32" spans="1:12" x14ac:dyDescent="0.35">
      <c r="A32" s="3">
        <v>31</v>
      </c>
      <c r="B32" s="3" t="s">
        <v>72</v>
      </c>
      <c r="C32" s="3" t="s">
        <v>73</v>
      </c>
      <c r="D32" s="13">
        <v>82</v>
      </c>
      <c r="E32" s="5">
        <v>77.784000000000006</v>
      </c>
      <c r="F32" s="5">
        <v>87</v>
      </c>
      <c r="G32" s="5">
        <v>85</v>
      </c>
      <c r="H32" s="6">
        <v>84.62</v>
      </c>
      <c r="I32" s="5">
        <v>85</v>
      </c>
      <c r="J32" s="7">
        <f t="shared" si="0"/>
        <v>83.13</v>
      </c>
      <c r="K32" s="7" t="str">
        <f t="shared" si="1"/>
        <v>A</v>
      </c>
      <c r="L32" s="3"/>
    </row>
    <row r="33" spans="1:12" x14ac:dyDescent="0.35">
      <c r="A33" s="3">
        <v>32</v>
      </c>
      <c r="B33" s="3" t="s">
        <v>74</v>
      </c>
      <c r="C33" s="3" t="s">
        <v>75</v>
      </c>
      <c r="D33" s="13">
        <v>82</v>
      </c>
      <c r="E33" s="5">
        <v>91.674000000000007</v>
      </c>
      <c r="F33" s="5">
        <v>90</v>
      </c>
      <c r="G33" s="5">
        <v>87</v>
      </c>
      <c r="H33" s="6">
        <v>100</v>
      </c>
      <c r="I33" s="5">
        <v>87</v>
      </c>
      <c r="J33" s="7">
        <f t="shared" si="0"/>
        <v>88.87</v>
      </c>
      <c r="K33" s="7" t="str">
        <f t="shared" si="1"/>
        <v>A</v>
      </c>
      <c r="L33" s="3"/>
    </row>
    <row r="34" spans="1:12" x14ac:dyDescent="0.35">
      <c r="A34" s="3">
        <v>33</v>
      </c>
      <c r="B34" s="3" t="s">
        <v>76</v>
      </c>
      <c r="C34" s="3" t="s">
        <v>77</v>
      </c>
      <c r="D34" s="13">
        <v>82</v>
      </c>
      <c r="E34" s="5">
        <v>94.451999999999998</v>
      </c>
      <c r="F34" s="5">
        <v>90</v>
      </c>
      <c r="G34" s="5">
        <v>85</v>
      </c>
      <c r="H34" s="6">
        <v>100</v>
      </c>
      <c r="I34" s="5">
        <v>85</v>
      </c>
      <c r="J34" s="7">
        <f t="shared" si="0"/>
        <v>88.88</v>
      </c>
      <c r="K34" s="7" t="str">
        <f t="shared" si="1"/>
        <v>A</v>
      </c>
      <c r="L34" s="3"/>
    </row>
    <row r="35" spans="1:12" x14ac:dyDescent="0.35">
      <c r="A35" s="3">
        <v>34</v>
      </c>
      <c r="B35" s="3" t="s">
        <v>78</v>
      </c>
      <c r="C35" s="3" t="s">
        <v>79</v>
      </c>
      <c r="D35" s="13">
        <v>82</v>
      </c>
      <c r="E35" s="5">
        <v>91.674000000000007</v>
      </c>
      <c r="F35" s="5">
        <v>80</v>
      </c>
      <c r="G35" s="5">
        <v>85</v>
      </c>
      <c r="H35" s="6">
        <v>100</v>
      </c>
      <c r="I35" s="5">
        <v>86</v>
      </c>
      <c r="J35" s="7">
        <f t="shared" si="0"/>
        <v>86.67</v>
      </c>
      <c r="K35" s="7" t="str">
        <f t="shared" si="1"/>
        <v>A</v>
      </c>
      <c r="L35" s="3"/>
    </row>
    <row r="36" spans="1:12" x14ac:dyDescent="0.35">
      <c r="A36" s="3">
        <v>35</v>
      </c>
      <c r="B36" s="3" t="s">
        <v>80</v>
      </c>
      <c r="C36" s="3" t="s">
        <v>81</v>
      </c>
      <c r="D36" s="13">
        <v>85</v>
      </c>
      <c r="E36" s="5">
        <v>77.784000000000006</v>
      </c>
      <c r="F36" s="5">
        <v>79</v>
      </c>
      <c r="G36" s="5">
        <v>86</v>
      </c>
      <c r="H36" s="6">
        <v>100</v>
      </c>
      <c r="I36" s="5">
        <v>85</v>
      </c>
      <c r="J36" s="7">
        <f t="shared" si="0"/>
        <v>83.93</v>
      </c>
      <c r="K36" s="7" t="str">
        <f t="shared" si="1"/>
        <v>A</v>
      </c>
      <c r="L36" s="3"/>
    </row>
  </sheetData>
  <sheetProtection formatCells="0" formatColumns="0" formatRows="0" insertColumns="0" insertRows="0" insertHyperlinks="0" deleteColumns="0" deleteRows="0" sort="0" autoFilter="0" pivotTables="0"/>
  <mergeCells count="3">
    <mergeCell ref="J1"/>
    <mergeCell ref="K1"/>
    <mergeCell ref="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 Inputan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Fika Indriasari</cp:lastModifiedBy>
  <dcterms:created xsi:type="dcterms:W3CDTF">2026-02-02T03:32:16Z</dcterms:created>
  <dcterms:modified xsi:type="dcterms:W3CDTF">2026-02-02T06:54:50Z</dcterms:modified>
  <cp:category/>
</cp:coreProperties>
</file>