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-EPID" sheetId="1" r:id="rId4"/>
  </sheets>
  <definedNames>
    <definedName name="_Fill">#REF!</definedName>
  </definedNames>
  <calcPr/>
  <extLst>
    <ext uri="GoogleSheetsCustomDataVersion2">
      <go:sheetsCustomData xmlns:go="http://customooxmlschemas.google.com/" r:id="rId5" roundtripDataChecksum="8gCBCzaFMLRPimVCDJDFin48KzUx3CmaR9ROIvztFwA="/>
    </ext>
  </extLst>
</workbook>
</file>

<file path=xl/sharedStrings.xml><?xml version="1.0" encoding="utf-8"?>
<sst xmlns="http://schemas.openxmlformats.org/spreadsheetml/2006/main" count="315" uniqueCount="168">
  <si>
    <t>STIKES NOTOKUSUMO YOGYAKARTA</t>
  </si>
  <si>
    <t>PROGRAM STUDI S-1 FARMASI</t>
  </si>
  <si>
    <t>MATA KULIAH</t>
  </si>
  <si>
    <t>Farmakoepidemiologi</t>
  </si>
  <si>
    <t>JUMLAH SKS</t>
  </si>
  <si>
    <t>: 2 SKS</t>
  </si>
  <si>
    <t>DOSEN</t>
  </si>
  <si>
    <t xml:space="preserve">: apt. Astri Rachmawati., S.Farm., M.Sc
  </t>
  </si>
  <si>
    <t>DAFTAR NILAI</t>
  </si>
  <si>
    <t>NO.</t>
  </si>
  <si>
    <t>N A M A</t>
  </si>
  <si>
    <t>NIM</t>
  </si>
  <si>
    <t>Kelas</t>
  </si>
  <si>
    <t>TUGAS</t>
  </si>
  <si>
    <t>SIKAP</t>
  </si>
  <si>
    <t>UTS</t>
  </si>
  <si>
    <t>UAS</t>
  </si>
  <si>
    <t>NILAI TOTAL</t>
  </si>
  <si>
    <t>NILAI 
TOTAL HURUF</t>
  </si>
  <si>
    <t>TOTAL</t>
  </si>
  <si>
    <t xml:space="preserve">Adhima Muftidzarrataini </t>
  </si>
  <si>
    <t>F32021131</t>
  </si>
  <si>
    <t>B</t>
  </si>
  <si>
    <t>Adibta Fatimatussa’adah</t>
  </si>
  <si>
    <t>F32021069</t>
  </si>
  <si>
    <t>A</t>
  </si>
  <si>
    <t>Alifia Fitri Sholikah</t>
  </si>
  <si>
    <t>F32021133</t>
  </si>
  <si>
    <t>Ameliya Mastura</t>
  </si>
  <si>
    <t>F32021136</t>
  </si>
  <si>
    <t>Angella Theodora Puturuhu</t>
  </si>
  <si>
    <t>F32021135</t>
  </si>
  <si>
    <t>Anies Sofia</t>
  </si>
  <si>
    <t>F32021073</t>
  </si>
  <si>
    <t xml:space="preserve">Anisa Vatma Wati </t>
  </si>
  <si>
    <t>F32021074</t>
  </si>
  <si>
    <t xml:space="preserve">Ariyani wahyu Widyawati </t>
  </si>
  <si>
    <t>F32021075</t>
  </si>
  <si>
    <t>Aya Sophia Jasmine</t>
  </si>
  <si>
    <t>F32021137</t>
  </si>
  <si>
    <t>AZZAHRA ELSABETA W</t>
  </si>
  <si>
    <t>F32021138</t>
  </si>
  <si>
    <t>Derlita Wolla Gole</t>
  </si>
  <si>
    <t>F32021140</t>
  </si>
  <si>
    <t>Desy Amida R.U</t>
  </si>
  <si>
    <t>F32021141</t>
  </si>
  <si>
    <t>Devi Karsa Putri</t>
  </si>
  <si>
    <t>F32021077</t>
  </si>
  <si>
    <t>Devita Rahmadani</t>
  </si>
  <si>
    <t>F32021078</t>
  </si>
  <si>
    <t>Din Arinanda</t>
  </si>
  <si>
    <t>F32021979</t>
  </si>
  <si>
    <t xml:space="preserve">Diva Ayu Martha </t>
  </si>
  <si>
    <t>F32021143</t>
  </si>
  <si>
    <t>Eka Sari Nur Khasanah</t>
  </si>
  <si>
    <t>F32021080</t>
  </si>
  <si>
    <t xml:space="preserve">Eliyana Nur Aeni </t>
  </si>
  <si>
    <t>F32021145</t>
  </si>
  <si>
    <t>Elma Shari Damanik</t>
  </si>
  <si>
    <t>F32021146</t>
  </si>
  <si>
    <t>Erna Dewi Lestari</t>
  </si>
  <si>
    <t>F32021148</t>
  </si>
  <si>
    <t>Erni Lea Kudubun</t>
  </si>
  <si>
    <t>F32021149</t>
  </si>
  <si>
    <t>Fallen Christianz</t>
  </si>
  <si>
    <t>F32021150</t>
  </si>
  <si>
    <t xml:space="preserve">Fania prisilia roti </t>
  </si>
  <si>
    <t>F32021083</t>
  </si>
  <si>
    <t>Fuadya Yanifa Rabyolla Ridansyah</t>
  </si>
  <si>
    <t>F32021087</t>
  </si>
  <si>
    <t>Hutri Yana</t>
  </si>
  <si>
    <t>F32021154</t>
  </si>
  <si>
    <t>I Gusti Agung Bagus Abimanyu Praneswara</t>
  </si>
  <si>
    <t>F32021090</t>
  </si>
  <si>
    <t>Indri Alfionita Titing</t>
  </si>
  <si>
    <t>F32021155</t>
  </si>
  <si>
    <t>Intan Rovenalia Muzaeri</t>
  </si>
  <si>
    <t>F32021156</t>
  </si>
  <si>
    <t xml:space="preserve">Jelita Anggie Dini Adinda </t>
  </si>
  <si>
    <t>F32021093</t>
  </si>
  <si>
    <t xml:space="preserve">Johma Aprelya Gwedjor </t>
  </si>
  <si>
    <t>F32021094</t>
  </si>
  <si>
    <t>Juwita Anggun Dini Adinda</t>
  </si>
  <si>
    <t>F32021160</t>
  </si>
  <si>
    <t>Kania satwieka yunitama</t>
  </si>
  <si>
    <t>F32021095</t>
  </si>
  <si>
    <t xml:space="preserve">Lailatul Masruroh </t>
  </si>
  <si>
    <t xml:space="preserve">F32021096 </t>
  </si>
  <si>
    <t>Lena Prastyo Watik</t>
  </si>
  <si>
    <t>F32021098</t>
  </si>
  <si>
    <t>Lizaura Nilam Kharisma</t>
  </si>
  <si>
    <t>F32021163</t>
  </si>
  <si>
    <t>Maria Mediatrix Rahayaan</t>
  </si>
  <si>
    <t>F32021165</t>
  </si>
  <si>
    <t>Maria Novia Agita Darmo</t>
  </si>
  <si>
    <t>F32021102</t>
  </si>
  <si>
    <t xml:space="preserve">Meisya Eva Nur Khasanah </t>
  </si>
  <si>
    <t>F32021166</t>
  </si>
  <si>
    <t xml:space="preserve">Mellania Putri Yufita </t>
  </si>
  <si>
    <t>F32021104</t>
  </si>
  <si>
    <t xml:space="preserve">Merti Imelda Lende </t>
  </si>
  <si>
    <t>F32021105</t>
  </si>
  <si>
    <t>Moh. Farial Agus Rotensulu</t>
  </si>
  <si>
    <t>F32021106</t>
  </si>
  <si>
    <t>Muhammad Royhan</t>
  </si>
  <si>
    <t>F32021168</t>
  </si>
  <si>
    <t>Nanda Dyah Ayu Purwita</t>
  </si>
  <si>
    <t>F32021107</t>
  </si>
  <si>
    <t xml:space="preserve">Narista Nerin Vinanda </t>
  </si>
  <si>
    <t>F32021108</t>
  </si>
  <si>
    <t>Ni Putu Dinda Purnama Dewi</t>
  </si>
  <si>
    <t>F32021110</t>
  </si>
  <si>
    <t xml:space="preserve">Nia Anggraini Regitasari </t>
  </si>
  <si>
    <t>F32021111</t>
  </si>
  <si>
    <t>Nia Friany Makuku</t>
  </si>
  <si>
    <t>F32021170</t>
  </si>
  <si>
    <t>Nur Azizah</t>
  </si>
  <si>
    <t>F32021114</t>
  </si>
  <si>
    <t>Nur Khaira Agita Harahap</t>
  </si>
  <si>
    <t>F32021171</t>
  </si>
  <si>
    <t>Nur Ulfah Prihatanto</t>
  </si>
  <si>
    <t>F32021113</t>
  </si>
  <si>
    <t>Putri Faza Salsabila</t>
  </si>
  <si>
    <t>F32021174</t>
  </si>
  <si>
    <t xml:space="preserve">Putri Kareri </t>
  </si>
  <si>
    <t>F32021175</t>
  </si>
  <si>
    <t>Putri Vincensia Dolorosa M. Machin</t>
  </si>
  <si>
    <t>F32021176</t>
  </si>
  <si>
    <t>Riska Prastiwi</t>
  </si>
  <si>
    <t>F32021119</t>
  </si>
  <si>
    <t xml:space="preserve">Rizky Choirul Nazwa </t>
  </si>
  <si>
    <t>F32021120</t>
  </si>
  <si>
    <t>Rohma Wiji Astuti</t>
  </si>
  <si>
    <t>F32021117</t>
  </si>
  <si>
    <t>Rolita oktapiani</t>
  </si>
  <si>
    <t>F32021179</t>
  </si>
  <si>
    <t xml:space="preserve">Ruli Ismantoro </t>
  </si>
  <si>
    <t>F32021180</t>
  </si>
  <si>
    <t>Sandra Nathania Sukma</t>
  </si>
  <si>
    <t>F32021181</t>
  </si>
  <si>
    <t xml:space="preserve">Satya Nugraha </t>
  </si>
  <si>
    <t>F32021182</t>
  </si>
  <si>
    <t>Septina Eka Putri</t>
  </si>
  <si>
    <t>F32021183</t>
  </si>
  <si>
    <t>Serli nurul arisa</t>
  </si>
  <si>
    <t>F32021123</t>
  </si>
  <si>
    <t>Siti musyarofah</t>
  </si>
  <si>
    <t>F32021124</t>
  </si>
  <si>
    <t xml:space="preserve">Srina Prihantina </t>
  </si>
  <si>
    <t xml:space="preserve">F32021184 </t>
  </si>
  <si>
    <t>Tata Regita</t>
  </si>
  <si>
    <t>F32021125</t>
  </si>
  <si>
    <t xml:space="preserve">Titis Novia Ririanti </t>
  </si>
  <si>
    <t>F32021126</t>
  </si>
  <si>
    <t>Veren Rambu Kurniawan</t>
  </si>
  <si>
    <t>F32021186</t>
  </si>
  <si>
    <t>Voletta Neysa Rahma</t>
  </si>
  <si>
    <t>F32021187</t>
  </si>
  <si>
    <t>Yashinta Yasmin</t>
  </si>
  <si>
    <t>F32021189</t>
  </si>
  <si>
    <t xml:space="preserve">Yoseph Adameus Seo Talelu </t>
  </si>
  <si>
    <t>F32021129</t>
  </si>
  <si>
    <t>Yuannisa Safa Muslima</t>
  </si>
  <si>
    <t>F32021190</t>
  </si>
  <si>
    <t xml:space="preserve">Yunita Angreni Bani </t>
  </si>
  <si>
    <t>F32021191</t>
  </si>
  <si>
    <t xml:space="preserve">Yuscika Anike Mbolu </t>
  </si>
  <si>
    <t>F32021192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</si>
</sst>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2.0"/>
      <color rgb="FF000000"/>
      <name val="Arial"/>
      <scheme val="minor"/>
    </font>
    <font>
      <b/>
      <sz val="12.0"/>
      <color theme="1"/>
      <name val="Book Antiqua"/>
    </font>
    <font>
      <sz val="12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  <font>
      <b/>
      <sz val="12.0"/>
      <color theme="1"/>
      <name val="Arial"/>
    </font>
    <font/>
    <font>
      <b/>
      <sz val="12.0"/>
      <color rgb="FF000000"/>
      <name val="Arial"/>
    </font>
    <font>
      <sz val="11.0"/>
      <color theme="1"/>
      <name val="Calibri"/>
    </font>
    <font>
      <sz val="12.0"/>
      <color theme="1"/>
      <name val="Times New Roman"/>
    </font>
    <font>
      <sz val="11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CC00"/>
        <bgColor rgb="FFFFCC00"/>
      </patternFill>
    </fill>
    <fill>
      <patternFill patternType="solid">
        <fgColor rgb="FFF4CCCC"/>
        <bgColor rgb="FFF4CCCC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2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5" numFmtId="0" xfId="0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2" fontId="7" numFmtId="0" xfId="0" applyAlignment="1" applyBorder="1" applyFill="1" applyFont="1">
      <alignment horizontal="center"/>
    </xf>
    <xf borderId="6" fillId="0" fontId="6" numFmtId="0" xfId="0" applyBorder="1" applyFont="1"/>
    <xf borderId="7" fillId="0" fontId="5" numFmtId="0" xfId="0" applyAlignment="1" applyBorder="1" applyFont="1">
      <alignment horizontal="center" vertical="center"/>
    </xf>
    <xf borderId="7" fillId="0" fontId="5" numFmtId="9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5" numFmtId="9" xfId="0" applyAlignment="1" applyBorder="1" applyFont="1" applyNumberForma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borderId="7" fillId="0" fontId="8" numFmtId="0" xfId="0" applyAlignment="1" applyBorder="1" applyFont="1">
      <alignment horizontal="center"/>
    </xf>
    <xf borderId="7" fillId="0" fontId="2" numFmtId="0" xfId="0" applyBorder="1" applyFont="1"/>
    <xf borderId="3" fillId="0" fontId="2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/>
    </xf>
    <xf borderId="7" fillId="3" fontId="9" numFmtId="164" xfId="0" applyAlignment="1" applyBorder="1" applyFill="1" applyFont="1" applyNumberFormat="1">
      <alignment horizontal="center"/>
    </xf>
    <xf borderId="7" fillId="0" fontId="9" numFmtId="164" xfId="0" applyAlignment="1" applyBorder="1" applyFont="1" applyNumberFormat="1">
      <alignment horizontal="center"/>
    </xf>
    <xf borderId="7" fillId="4" fontId="9" numFmtId="164" xfId="0" applyAlignment="1" applyBorder="1" applyFill="1" applyFont="1" applyNumberFormat="1">
      <alignment horizontal="center"/>
    </xf>
    <xf borderId="7" fillId="5" fontId="9" numFmtId="164" xfId="0" applyAlignment="1" applyBorder="1" applyFill="1" applyFont="1" applyNumberFormat="1">
      <alignment horizontal="center" vertical="bottom"/>
    </xf>
    <xf borderId="7" fillId="6" fontId="9" numFmtId="164" xfId="0" applyAlignment="1" applyBorder="1" applyFill="1" applyFont="1" applyNumberFormat="1">
      <alignment horizontal="center"/>
    </xf>
    <xf borderId="7" fillId="0" fontId="2" numFmtId="164" xfId="0" applyAlignment="1" applyBorder="1" applyFont="1" applyNumberFormat="1">
      <alignment horizontal="center"/>
    </xf>
    <xf borderId="7" fillId="0" fontId="2" numFmtId="0" xfId="0" applyAlignment="1" applyBorder="1" applyFont="1">
      <alignment horizontal="center"/>
    </xf>
    <xf borderId="6" fillId="0" fontId="2" numFmtId="0" xfId="0" applyBorder="1" applyFont="1"/>
    <xf borderId="8" fillId="0" fontId="2" numFmtId="0" xfId="0" applyAlignment="1" applyBorder="1" applyFont="1">
      <alignment horizontal="center"/>
    </xf>
    <xf borderId="7" fillId="5" fontId="10" numFmtId="164" xfId="0" applyAlignment="1" applyBorder="1" applyFont="1" applyNumberFormat="1">
      <alignment horizontal="center" vertical="bottom"/>
    </xf>
    <xf borderId="7" fillId="0" fontId="9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5" width="7.0"/>
    <col customWidth="1" min="6" max="12" width="7.1"/>
    <col customWidth="1" min="13" max="13" width="7.3"/>
    <col customWidth="1" min="14" max="14" width="15.0"/>
    <col customWidth="1" min="15" max="24" width="8.0"/>
  </cols>
  <sheetData>
    <row r="1" ht="18.0" customHeight="1">
      <c r="A1" s="1" t="s">
        <v>0</v>
      </c>
      <c r="N1" s="2"/>
      <c r="O1" s="3"/>
      <c r="P1" s="3"/>
      <c r="Q1" s="3"/>
      <c r="R1" s="3"/>
      <c r="S1" s="3"/>
      <c r="T1" s="3"/>
      <c r="U1" s="3"/>
      <c r="V1" s="3"/>
      <c r="W1" s="3"/>
      <c r="X1" s="3"/>
    </row>
    <row r="2" ht="18.0" customHeight="1">
      <c r="A2" s="1" t="s">
        <v>1</v>
      </c>
      <c r="N2" s="2"/>
      <c r="O2" s="3"/>
      <c r="P2" s="3"/>
      <c r="Q2" s="3"/>
      <c r="R2" s="3"/>
      <c r="S2" s="3"/>
      <c r="T2" s="3"/>
      <c r="U2" s="3"/>
      <c r="V2" s="3"/>
      <c r="W2" s="3"/>
      <c r="X2" s="3"/>
    </row>
    <row r="3" ht="18.0" customHeight="1">
      <c r="A3" s="2"/>
      <c r="B3" s="3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</row>
    <row r="4" ht="18.0" customHeight="1">
      <c r="A4" s="2"/>
      <c r="B4" s="3"/>
      <c r="C4" s="4" t="s">
        <v>2</v>
      </c>
      <c r="D4" s="2"/>
      <c r="E4" s="3" t="s">
        <v>3</v>
      </c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ht="18.0" customHeight="1">
      <c r="A5" s="2"/>
      <c r="B5" s="3"/>
      <c r="C5" s="4" t="s">
        <v>4</v>
      </c>
      <c r="D5" s="2"/>
      <c r="E5" s="3" t="s">
        <v>5</v>
      </c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</row>
    <row r="6" ht="44.25" customHeight="1">
      <c r="A6" s="2"/>
      <c r="B6" s="3"/>
      <c r="C6" s="4" t="s">
        <v>6</v>
      </c>
      <c r="D6" s="2"/>
      <c r="E6" s="5" t="s">
        <v>7</v>
      </c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</row>
    <row r="7" ht="18.0" customHeight="1">
      <c r="A7" s="2"/>
      <c r="B7" s="3"/>
      <c r="C7" s="4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3"/>
      <c r="P7" s="3"/>
      <c r="Q7" s="3"/>
      <c r="R7" s="3"/>
      <c r="S7" s="3"/>
      <c r="T7" s="3"/>
      <c r="U7" s="3"/>
      <c r="V7" s="3"/>
      <c r="W7" s="3"/>
      <c r="X7" s="3"/>
    </row>
    <row r="8" ht="18.0" customHeight="1">
      <c r="A8" s="6" t="s">
        <v>8</v>
      </c>
      <c r="N8" s="7"/>
      <c r="O8" s="8"/>
      <c r="P8" s="8"/>
      <c r="Q8" s="8"/>
      <c r="R8" s="8"/>
      <c r="S8" s="8"/>
      <c r="T8" s="8"/>
      <c r="U8" s="8"/>
      <c r="V8" s="8"/>
      <c r="W8" s="8"/>
      <c r="X8" s="8"/>
    </row>
    <row r="9" ht="18.0" customHeight="1">
      <c r="A9" s="9" t="s">
        <v>9</v>
      </c>
      <c r="B9" s="9" t="s">
        <v>10</v>
      </c>
      <c r="C9" s="9" t="s">
        <v>11</v>
      </c>
      <c r="D9" s="10" t="s">
        <v>12</v>
      </c>
      <c r="E9" s="11" t="s">
        <v>13</v>
      </c>
      <c r="F9" s="12"/>
      <c r="G9" s="13" t="s">
        <v>14</v>
      </c>
      <c r="H9" s="12"/>
      <c r="I9" s="11" t="s">
        <v>15</v>
      </c>
      <c r="J9" s="12"/>
      <c r="K9" s="13" t="s">
        <v>16</v>
      </c>
      <c r="L9" s="12"/>
      <c r="M9" s="14" t="s">
        <v>17</v>
      </c>
      <c r="N9" s="15" t="s">
        <v>18</v>
      </c>
      <c r="O9" s="3"/>
      <c r="P9" s="3"/>
      <c r="Q9" s="3"/>
      <c r="R9" s="3"/>
      <c r="S9" s="3"/>
      <c r="T9" s="3"/>
      <c r="U9" s="3"/>
      <c r="V9" s="3"/>
      <c r="W9" s="3"/>
      <c r="X9" s="3"/>
    </row>
    <row r="10" ht="18.0" customHeight="1">
      <c r="A10" s="16"/>
      <c r="B10" s="16"/>
      <c r="C10" s="16"/>
      <c r="D10" s="16"/>
      <c r="E10" s="17" t="s">
        <v>19</v>
      </c>
      <c r="F10" s="18">
        <v>0.2</v>
      </c>
      <c r="G10" s="17" t="s">
        <v>19</v>
      </c>
      <c r="H10" s="18">
        <v>0.1</v>
      </c>
      <c r="I10" s="17" t="s">
        <v>19</v>
      </c>
      <c r="J10" s="18">
        <v>0.3</v>
      </c>
      <c r="K10" s="19" t="s">
        <v>19</v>
      </c>
      <c r="L10" s="20">
        <v>0.4</v>
      </c>
      <c r="M10" s="21"/>
      <c r="N10" s="22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4.75" customHeight="1">
      <c r="A11" s="23"/>
      <c r="B11" s="24" t="s">
        <v>20</v>
      </c>
      <c r="C11" s="25" t="s">
        <v>21</v>
      </c>
      <c r="D11" s="26" t="s">
        <v>22</v>
      </c>
      <c r="E11" s="27">
        <v>0.0</v>
      </c>
      <c r="F11" s="28">
        <f t="shared" ref="F11:F83" si="1">E11*0.2</f>
        <v>0</v>
      </c>
      <c r="G11" s="29">
        <v>85.0</v>
      </c>
      <c r="H11" s="28">
        <f t="shared" ref="H11:H83" si="2">G11*0.1</f>
        <v>8.5</v>
      </c>
      <c r="I11" s="30">
        <v>92.0</v>
      </c>
      <c r="J11" s="28">
        <f t="shared" ref="J11:J83" si="3">I11*0.3</f>
        <v>27.6</v>
      </c>
      <c r="K11" s="31">
        <v>93.33333333333333</v>
      </c>
      <c r="L11" s="28">
        <f t="shared" ref="L11:L83" si="4">K11*0.4</f>
        <v>37.33333333</v>
      </c>
      <c r="M11" s="32">
        <f t="shared" ref="M11:M83" si="5">F11+H11+J11+L11</f>
        <v>73.43333333</v>
      </c>
      <c r="N11" s="33" t="s">
        <v>22</v>
      </c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4.75" customHeight="1">
      <c r="A12" s="23"/>
      <c r="B12" s="34" t="s">
        <v>23</v>
      </c>
      <c r="C12" s="35" t="s">
        <v>24</v>
      </c>
      <c r="D12" s="26" t="s">
        <v>25</v>
      </c>
      <c r="E12" s="27">
        <v>80.0</v>
      </c>
      <c r="F12" s="28">
        <f t="shared" si="1"/>
        <v>16</v>
      </c>
      <c r="G12" s="29">
        <v>85.0</v>
      </c>
      <c r="H12" s="28">
        <f t="shared" si="2"/>
        <v>8.5</v>
      </c>
      <c r="I12" s="30">
        <v>92.0</v>
      </c>
      <c r="J12" s="28">
        <f t="shared" si="3"/>
        <v>27.6</v>
      </c>
      <c r="K12" s="31">
        <v>96.66666666666667</v>
      </c>
      <c r="L12" s="28">
        <f t="shared" si="4"/>
        <v>38.66666667</v>
      </c>
      <c r="M12" s="32">
        <f t="shared" si="5"/>
        <v>90.76666667</v>
      </c>
      <c r="N12" s="33" t="s">
        <v>25</v>
      </c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4.75" customHeight="1">
      <c r="A13" s="23"/>
      <c r="B13" s="34" t="s">
        <v>26</v>
      </c>
      <c r="C13" s="35" t="s">
        <v>27</v>
      </c>
      <c r="D13" s="26" t="s">
        <v>22</v>
      </c>
      <c r="E13" s="27">
        <v>75.0</v>
      </c>
      <c r="F13" s="28">
        <f t="shared" si="1"/>
        <v>15</v>
      </c>
      <c r="G13" s="29">
        <v>85.0</v>
      </c>
      <c r="H13" s="28">
        <f t="shared" si="2"/>
        <v>8.5</v>
      </c>
      <c r="I13" s="30">
        <v>72.0</v>
      </c>
      <c r="J13" s="28">
        <f t="shared" si="3"/>
        <v>21.6</v>
      </c>
      <c r="K13" s="31">
        <v>90.0</v>
      </c>
      <c r="L13" s="28">
        <f t="shared" si="4"/>
        <v>36</v>
      </c>
      <c r="M13" s="32">
        <f t="shared" si="5"/>
        <v>81.1</v>
      </c>
      <c r="N13" s="33" t="s">
        <v>25</v>
      </c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4.75" customHeight="1">
      <c r="A14" s="23"/>
      <c r="B14" s="34" t="s">
        <v>28</v>
      </c>
      <c r="C14" s="35" t="s">
        <v>29</v>
      </c>
      <c r="D14" s="26" t="s">
        <v>22</v>
      </c>
      <c r="E14" s="27">
        <v>75.0</v>
      </c>
      <c r="F14" s="28">
        <f t="shared" si="1"/>
        <v>15</v>
      </c>
      <c r="G14" s="29">
        <v>85.0</v>
      </c>
      <c r="H14" s="28">
        <f t="shared" si="2"/>
        <v>8.5</v>
      </c>
      <c r="I14" s="30">
        <v>84.0</v>
      </c>
      <c r="J14" s="28">
        <f t="shared" si="3"/>
        <v>25.2</v>
      </c>
      <c r="K14" s="31">
        <v>90.0</v>
      </c>
      <c r="L14" s="28">
        <f t="shared" si="4"/>
        <v>36</v>
      </c>
      <c r="M14" s="32">
        <f t="shared" si="5"/>
        <v>84.7</v>
      </c>
      <c r="N14" s="33" t="s">
        <v>25</v>
      </c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4.75" customHeight="1">
      <c r="A15" s="23"/>
      <c r="B15" s="34" t="s">
        <v>30</v>
      </c>
      <c r="C15" s="35" t="s">
        <v>31</v>
      </c>
      <c r="D15" s="26" t="s">
        <v>22</v>
      </c>
      <c r="E15" s="27">
        <v>85.0</v>
      </c>
      <c r="F15" s="28">
        <f t="shared" si="1"/>
        <v>17</v>
      </c>
      <c r="G15" s="29">
        <v>85.0</v>
      </c>
      <c r="H15" s="28">
        <f t="shared" si="2"/>
        <v>8.5</v>
      </c>
      <c r="I15" s="30">
        <v>92.0</v>
      </c>
      <c r="J15" s="28">
        <f t="shared" si="3"/>
        <v>27.6</v>
      </c>
      <c r="K15" s="31">
        <v>93.33333333333333</v>
      </c>
      <c r="L15" s="28">
        <f t="shared" si="4"/>
        <v>37.33333333</v>
      </c>
      <c r="M15" s="32">
        <f t="shared" si="5"/>
        <v>90.43333333</v>
      </c>
      <c r="N15" s="33" t="s">
        <v>25</v>
      </c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24.75" customHeight="1">
      <c r="A16" s="23"/>
      <c r="B16" s="34" t="s">
        <v>32</v>
      </c>
      <c r="C16" s="35" t="s">
        <v>33</v>
      </c>
      <c r="D16" s="26" t="s">
        <v>25</v>
      </c>
      <c r="E16" s="27">
        <v>0.0</v>
      </c>
      <c r="F16" s="28">
        <f t="shared" si="1"/>
        <v>0</v>
      </c>
      <c r="G16" s="29">
        <v>85.0</v>
      </c>
      <c r="H16" s="28">
        <f t="shared" si="2"/>
        <v>8.5</v>
      </c>
      <c r="I16" s="30">
        <v>90.0</v>
      </c>
      <c r="J16" s="28">
        <f t="shared" si="3"/>
        <v>27</v>
      </c>
      <c r="K16" s="31">
        <v>88.33333333333333</v>
      </c>
      <c r="L16" s="28">
        <f t="shared" si="4"/>
        <v>35.33333333</v>
      </c>
      <c r="M16" s="32">
        <f t="shared" si="5"/>
        <v>70.83333333</v>
      </c>
      <c r="N16" s="33" t="s">
        <v>22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4.75" customHeight="1">
      <c r="A17" s="23"/>
      <c r="B17" s="34" t="s">
        <v>34</v>
      </c>
      <c r="C17" s="35" t="s">
        <v>35</v>
      </c>
      <c r="D17" s="26" t="s">
        <v>25</v>
      </c>
      <c r="E17" s="27">
        <v>80.0</v>
      </c>
      <c r="F17" s="28">
        <f t="shared" si="1"/>
        <v>16</v>
      </c>
      <c r="G17" s="29">
        <v>85.0</v>
      </c>
      <c r="H17" s="28">
        <f t="shared" si="2"/>
        <v>8.5</v>
      </c>
      <c r="I17" s="30">
        <v>94.0</v>
      </c>
      <c r="J17" s="28">
        <f t="shared" si="3"/>
        <v>28.2</v>
      </c>
      <c r="K17" s="31">
        <v>96.66666666666667</v>
      </c>
      <c r="L17" s="28">
        <f t="shared" si="4"/>
        <v>38.66666667</v>
      </c>
      <c r="M17" s="32">
        <f t="shared" si="5"/>
        <v>91.36666667</v>
      </c>
      <c r="N17" s="33" t="s">
        <v>25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4.75" customHeight="1">
      <c r="A18" s="23"/>
      <c r="B18" s="34" t="s">
        <v>36</v>
      </c>
      <c r="C18" s="35" t="s">
        <v>37</v>
      </c>
      <c r="D18" s="26" t="s">
        <v>25</v>
      </c>
      <c r="E18" s="27">
        <v>85.0</v>
      </c>
      <c r="F18" s="28">
        <f t="shared" si="1"/>
        <v>17</v>
      </c>
      <c r="G18" s="29">
        <v>85.0</v>
      </c>
      <c r="H18" s="28">
        <f t="shared" si="2"/>
        <v>8.5</v>
      </c>
      <c r="I18" s="30">
        <v>90.0</v>
      </c>
      <c r="J18" s="28">
        <f t="shared" si="3"/>
        <v>27</v>
      </c>
      <c r="K18" s="31">
        <v>96.66666666666667</v>
      </c>
      <c r="L18" s="28">
        <f t="shared" si="4"/>
        <v>38.66666667</v>
      </c>
      <c r="M18" s="32">
        <f t="shared" si="5"/>
        <v>91.16666667</v>
      </c>
      <c r="N18" s="33" t="s">
        <v>25</v>
      </c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4.75" customHeight="1">
      <c r="A19" s="23"/>
      <c r="B19" s="34" t="s">
        <v>38</v>
      </c>
      <c r="C19" s="35" t="s">
        <v>39</v>
      </c>
      <c r="D19" s="26" t="s">
        <v>22</v>
      </c>
      <c r="E19" s="27">
        <v>85.0</v>
      </c>
      <c r="F19" s="28">
        <f t="shared" si="1"/>
        <v>17</v>
      </c>
      <c r="G19" s="29">
        <v>85.0</v>
      </c>
      <c r="H19" s="28">
        <f t="shared" si="2"/>
        <v>8.5</v>
      </c>
      <c r="I19" s="30">
        <v>94.0</v>
      </c>
      <c r="J19" s="28">
        <f t="shared" si="3"/>
        <v>28.2</v>
      </c>
      <c r="K19" s="31">
        <v>88.33333333333333</v>
      </c>
      <c r="L19" s="28">
        <f t="shared" si="4"/>
        <v>35.33333333</v>
      </c>
      <c r="M19" s="32">
        <f t="shared" si="5"/>
        <v>89.03333333</v>
      </c>
      <c r="N19" s="33" t="s">
        <v>25</v>
      </c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8.0" customHeight="1">
      <c r="A20" s="23"/>
      <c r="B20" s="34" t="s">
        <v>40</v>
      </c>
      <c r="C20" s="35" t="s">
        <v>41</v>
      </c>
      <c r="D20" s="26" t="s">
        <v>22</v>
      </c>
      <c r="E20" s="27">
        <v>0.0</v>
      </c>
      <c r="F20" s="28">
        <f t="shared" si="1"/>
        <v>0</v>
      </c>
      <c r="G20" s="29">
        <v>85.0</v>
      </c>
      <c r="H20" s="28">
        <f t="shared" si="2"/>
        <v>8.5</v>
      </c>
      <c r="I20" s="30">
        <v>90.0</v>
      </c>
      <c r="J20" s="28">
        <f t="shared" si="3"/>
        <v>27</v>
      </c>
      <c r="K20" s="31">
        <v>100.0</v>
      </c>
      <c r="L20" s="28">
        <f t="shared" si="4"/>
        <v>40</v>
      </c>
      <c r="M20" s="32">
        <f t="shared" si="5"/>
        <v>75.5</v>
      </c>
      <c r="N20" s="33" t="s">
        <v>22</v>
      </c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8.0" customHeight="1">
      <c r="A21" s="23"/>
      <c r="B21" s="34" t="s">
        <v>42</v>
      </c>
      <c r="C21" s="35" t="s">
        <v>43</v>
      </c>
      <c r="D21" s="26" t="s">
        <v>22</v>
      </c>
      <c r="E21" s="27">
        <v>85.0</v>
      </c>
      <c r="F21" s="28">
        <f t="shared" si="1"/>
        <v>17</v>
      </c>
      <c r="G21" s="29">
        <v>85.0</v>
      </c>
      <c r="H21" s="28">
        <f t="shared" si="2"/>
        <v>8.5</v>
      </c>
      <c r="I21" s="30">
        <v>90.0</v>
      </c>
      <c r="J21" s="28">
        <f t="shared" si="3"/>
        <v>27</v>
      </c>
      <c r="K21" s="31">
        <v>88.33333333333333</v>
      </c>
      <c r="L21" s="28">
        <f t="shared" si="4"/>
        <v>35.33333333</v>
      </c>
      <c r="M21" s="32">
        <f t="shared" si="5"/>
        <v>87.83333333</v>
      </c>
      <c r="N21" s="33" t="s">
        <v>25</v>
      </c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8.0" customHeight="1">
      <c r="A22" s="23"/>
      <c r="B22" s="34" t="s">
        <v>44</v>
      </c>
      <c r="C22" s="35" t="s">
        <v>45</v>
      </c>
      <c r="D22" s="26" t="s">
        <v>22</v>
      </c>
      <c r="E22" s="27">
        <v>80.0</v>
      </c>
      <c r="F22" s="28">
        <f t="shared" si="1"/>
        <v>16</v>
      </c>
      <c r="G22" s="29">
        <v>85.0</v>
      </c>
      <c r="H22" s="28">
        <f t="shared" si="2"/>
        <v>8.5</v>
      </c>
      <c r="I22" s="30">
        <v>94.0</v>
      </c>
      <c r="J22" s="28">
        <f t="shared" si="3"/>
        <v>28.2</v>
      </c>
      <c r="K22" s="31">
        <v>93.33333333333333</v>
      </c>
      <c r="L22" s="28">
        <f t="shared" si="4"/>
        <v>37.33333333</v>
      </c>
      <c r="M22" s="32">
        <f t="shared" si="5"/>
        <v>90.03333333</v>
      </c>
      <c r="N22" s="33" t="s">
        <v>25</v>
      </c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8.0" customHeight="1">
      <c r="A23" s="23"/>
      <c r="B23" s="34" t="s">
        <v>46</v>
      </c>
      <c r="C23" s="35" t="s">
        <v>47</v>
      </c>
      <c r="D23" s="26" t="s">
        <v>25</v>
      </c>
      <c r="E23" s="27">
        <v>85.0</v>
      </c>
      <c r="F23" s="28">
        <f t="shared" si="1"/>
        <v>17</v>
      </c>
      <c r="G23" s="29">
        <v>85.0</v>
      </c>
      <c r="H23" s="28">
        <f t="shared" si="2"/>
        <v>8.5</v>
      </c>
      <c r="I23" s="30">
        <v>94.0</v>
      </c>
      <c r="J23" s="28">
        <f t="shared" si="3"/>
        <v>28.2</v>
      </c>
      <c r="K23" s="31">
        <v>95.0</v>
      </c>
      <c r="L23" s="28">
        <f t="shared" si="4"/>
        <v>38</v>
      </c>
      <c r="M23" s="32">
        <f t="shared" si="5"/>
        <v>91.7</v>
      </c>
      <c r="N23" s="33" t="s">
        <v>25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8.0" customHeight="1">
      <c r="A24" s="23"/>
      <c r="B24" s="34" t="s">
        <v>48</v>
      </c>
      <c r="C24" s="35" t="s">
        <v>49</v>
      </c>
      <c r="D24" s="26" t="s">
        <v>25</v>
      </c>
      <c r="E24" s="27">
        <v>75.0</v>
      </c>
      <c r="F24" s="28">
        <f t="shared" si="1"/>
        <v>15</v>
      </c>
      <c r="G24" s="29">
        <v>85.0</v>
      </c>
      <c r="H24" s="28">
        <f t="shared" si="2"/>
        <v>8.5</v>
      </c>
      <c r="I24" s="30">
        <v>86.0</v>
      </c>
      <c r="J24" s="28">
        <f t="shared" si="3"/>
        <v>25.8</v>
      </c>
      <c r="K24" s="31">
        <v>98.33333333333333</v>
      </c>
      <c r="L24" s="28">
        <f t="shared" si="4"/>
        <v>39.33333333</v>
      </c>
      <c r="M24" s="32">
        <f t="shared" si="5"/>
        <v>88.63333333</v>
      </c>
      <c r="N24" s="33" t="s">
        <v>25</v>
      </c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8.0" customHeight="1">
      <c r="A25" s="23"/>
      <c r="B25" s="34" t="s">
        <v>50</v>
      </c>
      <c r="C25" s="35" t="s">
        <v>51</v>
      </c>
      <c r="D25" s="26" t="s">
        <v>25</v>
      </c>
      <c r="E25" s="27">
        <v>85.0</v>
      </c>
      <c r="F25" s="28">
        <f t="shared" si="1"/>
        <v>17</v>
      </c>
      <c r="G25" s="29">
        <v>85.0</v>
      </c>
      <c r="H25" s="28">
        <f t="shared" si="2"/>
        <v>8.5</v>
      </c>
      <c r="I25" s="30">
        <v>94.0</v>
      </c>
      <c r="J25" s="28">
        <f t="shared" si="3"/>
        <v>28.2</v>
      </c>
      <c r="K25" s="31">
        <v>96.66666666666667</v>
      </c>
      <c r="L25" s="28">
        <f t="shared" si="4"/>
        <v>38.66666667</v>
      </c>
      <c r="M25" s="32">
        <f t="shared" si="5"/>
        <v>92.36666667</v>
      </c>
      <c r="N25" s="33" t="s">
        <v>25</v>
      </c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8.0" customHeight="1">
      <c r="A26" s="23"/>
      <c r="B26" s="34" t="s">
        <v>52</v>
      </c>
      <c r="C26" s="35" t="s">
        <v>53</v>
      </c>
      <c r="D26" s="26" t="s">
        <v>22</v>
      </c>
      <c r="E26" s="27">
        <v>0.0</v>
      </c>
      <c r="F26" s="28">
        <f t="shared" si="1"/>
        <v>0</v>
      </c>
      <c r="G26" s="29">
        <v>85.0</v>
      </c>
      <c r="H26" s="28">
        <f t="shared" si="2"/>
        <v>8.5</v>
      </c>
      <c r="I26" s="30">
        <v>80.0</v>
      </c>
      <c r="J26" s="28">
        <f t="shared" si="3"/>
        <v>24</v>
      </c>
      <c r="K26" s="31">
        <v>95.0</v>
      </c>
      <c r="L26" s="28">
        <f t="shared" si="4"/>
        <v>38</v>
      </c>
      <c r="M26" s="32">
        <f t="shared" si="5"/>
        <v>70.5</v>
      </c>
      <c r="N26" s="33" t="s">
        <v>22</v>
      </c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8.0" customHeight="1">
      <c r="A27" s="23"/>
      <c r="B27" s="34" t="s">
        <v>54</v>
      </c>
      <c r="C27" s="35" t="s">
        <v>55</v>
      </c>
      <c r="D27" s="26" t="s">
        <v>25</v>
      </c>
      <c r="E27" s="27">
        <v>80.0</v>
      </c>
      <c r="F27" s="28">
        <f t="shared" si="1"/>
        <v>16</v>
      </c>
      <c r="G27" s="29">
        <v>85.0</v>
      </c>
      <c r="H27" s="28">
        <f t="shared" si="2"/>
        <v>8.5</v>
      </c>
      <c r="I27" s="30">
        <v>90.0</v>
      </c>
      <c r="J27" s="28">
        <f t="shared" si="3"/>
        <v>27</v>
      </c>
      <c r="K27" s="31">
        <v>100.0</v>
      </c>
      <c r="L27" s="28">
        <f t="shared" si="4"/>
        <v>40</v>
      </c>
      <c r="M27" s="32">
        <f t="shared" si="5"/>
        <v>91.5</v>
      </c>
      <c r="N27" s="33" t="s">
        <v>25</v>
      </c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8.0" customHeight="1">
      <c r="A28" s="23"/>
      <c r="B28" s="34" t="s">
        <v>56</v>
      </c>
      <c r="C28" s="35" t="s">
        <v>57</v>
      </c>
      <c r="D28" s="26" t="s">
        <v>22</v>
      </c>
      <c r="E28" s="27">
        <v>75.0</v>
      </c>
      <c r="F28" s="28">
        <f t="shared" si="1"/>
        <v>15</v>
      </c>
      <c r="G28" s="29">
        <v>85.0</v>
      </c>
      <c r="H28" s="28">
        <f t="shared" si="2"/>
        <v>8.5</v>
      </c>
      <c r="I28" s="30">
        <v>80.0</v>
      </c>
      <c r="J28" s="28">
        <f t="shared" si="3"/>
        <v>24</v>
      </c>
      <c r="K28" s="31">
        <v>70.0</v>
      </c>
      <c r="L28" s="28">
        <f t="shared" si="4"/>
        <v>28</v>
      </c>
      <c r="M28" s="32">
        <f t="shared" si="5"/>
        <v>75.5</v>
      </c>
      <c r="N28" s="33" t="s">
        <v>22</v>
      </c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8.0" customHeight="1">
      <c r="A29" s="23"/>
      <c r="B29" s="34" t="s">
        <v>58</v>
      </c>
      <c r="C29" s="35" t="s">
        <v>59</v>
      </c>
      <c r="D29" s="26" t="s">
        <v>22</v>
      </c>
      <c r="E29" s="27">
        <v>75.0</v>
      </c>
      <c r="F29" s="28">
        <f t="shared" si="1"/>
        <v>15</v>
      </c>
      <c r="G29" s="29">
        <v>85.0</v>
      </c>
      <c r="H29" s="28">
        <f t="shared" si="2"/>
        <v>8.5</v>
      </c>
      <c r="I29" s="30">
        <v>92.0</v>
      </c>
      <c r="J29" s="28">
        <f t="shared" si="3"/>
        <v>27.6</v>
      </c>
      <c r="K29" s="31">
        <v>95.0</v>
      </c>
      <c r="L29" s="28">
        <f t="shared" si="4"/>
        <v>38</v>
      </c>
      <c r="M29" s="32">
        <f t="shared" si="5"/>
        <v>89.1</v>
      </c>
      <c r="N29" s="33" t="s">
        <v>25</v>
      </c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8.0" customHeight="1">
      <c r="A30" s="23"/>
      <c r="B30" s="34" t="s">
        <v>60</v>
      </c>
      <c r="C30" s="35" t="s">
        <v>61</v>
      </c>
      <c r="D30" s="26" t="s">
        <v>22</v>
      </c>
      <c r="E30" s="27">
        <v>75.0</v>
      </c>
      <c r="F30" s="28">
        <f t="shared" si="1"/>
        <v>15</v>
      </c>
      <c r="G30" s="29">
        <v>85.0</v>
      </c>
      <c r="H30" s="28">
        <f t="shared" si="2"/>
        <v>8.5</v>
      </c>
      <c r="I30" s="30">
        <v>94.0</v>
      </c>
      <c r="J30" s="28">
        <f t="shared" si="3"/>
        <v>28.2</v>
      </c>
      <c r="K30" s="31">
        <v>93.33333333333333</v>
      </c>
      <c r="L30" s="28">
        <f t="shared" si="4"/>
        <v>37.33333333</v>
      </c>
      <c r="M30" s="32">
        <f t="shared" si="5"/>
        <v>89.03333333</v>
      </c>
      <c r="N30" s="33" t="s">
        <v>25</v>
      </c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8.0" customHeight="1">
      <c r="A31" s="23"/>
      <c r="B31" s="34" t="s">
        <v>62</v>
      </c>
      <c r="C31" s="35" t="s">
        <v>63</v>
      </c>
      <c r="D31" s="26" t="s">
        <v>22</v>
      </c>
      <c r="E31" s="27">
        <v>0.0</v>
      </c>
      <c r="F31" s="28">
        <f t="shared" si="1"/>
        <v>0</v>
      </c>
      <c r="G31" s="29">
        <v>85.0</v>
      </c>
      <c r="H31" s="28">
        <f t="shared" si="2"/>
        <v>8.5</v>
      </c>
      <c r="I31" s="30">
        <v>88.0</v>
      </c>
      <c r="J31" s="28">
        <f t="shared" si="3"/>
        <v>26.4</v>
      </c>
      <c r="K31" s="31">
        <v>86.66666666666667</v>
      </c>
      <c r="L31" s="28">
        <f t="shared" si="4"/>
        <v>34.66666667</v>
      </c>
      <c r="M31" s="32">
        <f t="shared" si="5"/>
        <v>69.56666667</v>
      </c>
      <c r="N31" s="33" t="s">
        <v>22</v>
      </c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8.0" customHeight="1">
      <c r="A32" s="23"/>
      <c r="B32" s="34" t="s">
        <v>64</v>
      </c>
      <c r="C32" s="35" t="s">
        <v>65</v>
      </c>
      <c r="D32" s="26" t="s">
        <v>22</v>
      </c>
      <c r="E32" s="27">
        <v>0.0</v>
      </c>
      <c r="F32" s="28">
        <f t="shared" si="1"/>
        <v>0</v>
      </c>
      <c r="G32" s="29">
        <v>85.0</v>
      </c>
      <c r="H32" s="28">
        <f t="shared" si="2"/>
        <v>8.5</v>
      </c>
      <c r="I32" s="30">
        <v>86.0</v>
      </c>
      <c r="J32" s="28">
        <f t="shared" si="3"/>
        <v>25.8</v>
      </c>
      <c r="K32" s="31">
        <v>93.33333333333333</v>
      </c>
      <c r="L32" s="28">
        <f t="shared" si="4"/>
        <v>37.33333333</v>
      </c>
      <c r="M32" s="32">
        <f t="shared" si="5"/>
        <v>71.63333333</v>
      </c>
      <c r="N32" s="33" t="s">
        <v>22</v>
      </c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8.0" customHeight="1">
      <c r="A33" s="23"/>
      <c r="B33" s="34" t="s">
        <v>66</v>
      </c>
      <c r="C33" s="35" t="s">
        <v>67</v>
      </c>
      <c r="D33" s="26" t="s">
        <v>25</v>
      </c>
      <c r="E33" s="27">
        <v>85.0</v>
      </c>
      <c r="F33" s="28">
        <f t="shared" si="1"/>
        <v>17</v>
      </c>
      <c r="G33" s="29">
        <v>85.0</v>
      </c>
      <c r="H33" s="28">
        <f t="shared" si="2"/>
        <v>8.5</v>
      </c>
      <c r="I33" s="30">
        <v>84.0</v>
      </c>
      <c r="J33" s="28">
        <f t="shared" si="3"/>
        <v>25.2</v>
      </c>
      <c r="K33" s="31">
        <v>95.0</v>
      </c>
      <c r="L33" s="28">
        <f t="shared" si="4"/>
        <v>38</v>
      </c>
      <c r="M33" s="32">
        <f t="shared" si="5"/>
        <v>88.7</v>
      </c>
      <c r="N33" s="33" t="s">
        <v>25</v>
      </c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8.0" customHeight="1">
      <c r="A34" s="23"/>
      <c r="B34" s="34" t="s">
        <v>68</v>
      </c>
      <c r="C34" s="35" t="s">
        <v>69</v>
      </c>
      <c r="D34" s="26" t="s">
        <v>25</v>
      </c>
      <c r="E34" s="27">
        <v>75.0</v>
      </c>
      <c r="F34" s="28">
        <f t="shared" si="1"/>
        <v>15</v>
      </c>
      <c r="G34" s="29">
        <v>85.0</v>
      </c>
      <c r="H34" s="28">
        <f t="shared" si="2"/>
        <v>8.5</v>
      </c>
      <c r="I34" s="30">
        <v>86.0</v>
      </c>
      <c r="J34" s="28">
        <f t="shared" si="3"/>
        <v>25.8</v>
      </c>
      <c r="K34" s="31">
        <v>96.66666666666667</v>
      </c>
      <c r="L34" s="28">
        <f t="shared" si="4"/>
        <v>38.66666667</v>
      </c>
      <c r="M34" s="32">
        <f t="shared" si="5"/>
        <v>87.96666667</v>
      </c>
      <c r="N34" s="33" t="s">
        <v>25</v>
      </c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8.0" customHeight="1">
      <c r="A35" s="23"/>
      <c r="B35" s="34" t="s">
        <v>70</v>
      </c>
      <c r="C35" s="35" t="s">
        <v>71</v>
      </c>
      <c r="D35" s="26" t="s">
        <v>22</v>
      </c>
      <c r="E35" s="27">
        <v>85.0</v>
      </c>
      <c r="F35" s="28">
        <f t="shared" si="1"/>
        <v>17</v>
      </c>
      <c r="G35" s="29">
        <v>85.0</v>
      </c>
      <c r="H35" s="28">
        <f t="shared" si="2"/>
        <v>8.5</v>
      </c>
      <c r="I35" s="30">
        <v>80.0</v>
      </c>
      <c r="J35" s="28">
        <f t="shared" si="3"/>
        <v>24</v>
      </c>
      <c r="K35" s="31">
        <v>88.33333333333333</v>
      </c>
      <c r="L35" s="28">
        <f t="shared" si="4"/>
        <v>35.33333333</v>
      </c>
      <c r="M35" s="32">
        <f t="shared" si="5"/>
        <v>84.83333333</v>
      </c>
      <c r="N35" s="33" t="s">
        <v>25</v>
      </c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8.0" customHeight="1">
      <c r="A36" s="23"/>
      <c r="B36" s="34" t="s">
        <v>72</v>
      </c>
      <c r="C36" s="35" t="s">
        <v>73</v>
      </c>
      <c r="D36" s="26" t="s">
        <v>25</v>
      </c>
      <c r="E36" s="27">
        <v>85.0</v>
      </c>
      <c r="F36" s="28">
        <f t="shared" si="1"/>
        <v>17</v>
      </c>
      <c r="G36" s="29">
        <v>85.0</v>
      </c>
      <c r="H36" s="28">
        <f t="shared" si="2"/>
        <v>8.5</v>
      </c>
      <c r="I36" s="36">
        <v>94.0</v>
      </c>
      <c r="J36" s="28">
        <f t="shared" si="3"/>
        <v>28.2</v>
      </c>
      <c r="K36" s="31">
        <v>95.0</v>
      </c>
      <c r="L36" s="28">
        <f t="shared" si="4"/>
        <v>38</v>
      </c>
      <c r="M36" s="32">
        <f t="shared" si="5"/>
        <v>91.7</v>
      </c>
      <c r="N36" s="33" t="s">
        <v>25</v>
      </c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8.0" customHeight="1">
      <c r="A37" s="23"/>
      <c r="B37" s="34" t="s">
        <v>74</v>
      </c>
      <c r="C37" s="35" t="s">
        <v>75</v>
      </c>
      <c r="D37" s="26" t="s">
        <v>22</v>
      </c>
      <c r="E37" s="27">
        <v>70.0</v>
      </c>
      <c r="F37" s="28">
        <f t="shared" si="1"/>
        <v>14</v>
      </c>
      <c r="G37" s="29">
        <v>85.0</v>
      </c>
      <c r="H37" s="28">
        <f t="shared" si="2"/>
        <v>8.5</v>
      </c>
      <c r="I37" s="30">
        <v>84.0</v>
      </c>
      <c r="J37" s="28">
        <f t="shared" si="3"/>
        <v>25.2</v>
      </c>
      <c r="K37" s="31">
        <v>83.33333333333334</v>
      </c>
      <c r="L37" s="28">
        <f t="shared" si="4"/>
        <v>33.33333333</v>
      </c>
      <c r="M37" s="32">
        <f t="shared" si="5"/>
        <v>81.03333333</v>
      </c>
      <c r="N37" s="33" t="s">
        <v>25</v>
      </c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8.0" customHeight="1">
      <c r="A38" s="23"/>
      <c r="B38" s="34" t="s">
        <v>76</v>
      </c>
      <c r="C38" s="35" t="s">
        <v>77</v>
      </c>
      <c r="D38" s="26" t="s">
        <v>22</v>
      </c>
      <c r="E38" s="27">
        <v>85.0</v>
      </c>
      <c r="F38" s="28">
        <f t="shared" si="1"/>
        <v>17</v>
      </c>
      <c r="G38" s="29">
        <v>85.0</v>
      </c>
      <c r="H38" s="28">
        <f t="shared" si="2"/>
        <v>8.5</v>
      </c>
      <c r="I38" s="30">
        <v>90.0</v>
      </c>
      <c r="J38" s="28">
        <f t="shared" si="3"/>
        <v>27</v>
      </c>
      <c r="K38" s="31">
        <v>95.0</v>
      </c>
      <c r="L38" s="28">
        <f t="shared" si="4"/>
        <v>38</v>
      </c>
      <c r="M38" s="32">
        <f t="shared" si="5"/>
        <v>90.5</v>
      </c>
      <c r="N38" s="33" t="s">
        <v>25</v>
      </c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8.0" customHeight="1">
      <c r="A39" s="23"/>
      <c r="B39" s="24" t="s">
        <v>78</v>
      </c>
      <c r="C39" s="25" t="s">
        <v>79</v>
      </c>
      <c r="D39" s="26" t="s">
        <v>25</v>
      </c>
      <c r="E39" s="27">
        <v>75.0</v>
      </c>
      <c r="F39" s="28">
        <f t="shared" si="1"/>
        <v>15</v>
      </c>
      <c r="G39" s="29">
        <v>85.0</v>
      </c>
      <c r="H39" s="28">
        <f t="shared" si="2"/>
        <v>8.5</v>
      </c>
      <c r="I39" s="30">
        <v>88.0</v>
      </c>
      <c r="J39" s="28">
        <f t="shared" si="3"/>
        <v>26.4</v>
      </c>
      <c r="K39" s="31">
        <v>81.66666666666667</v>
      </c>
      <c r="L39" s="28">
        <f t="shared" si="4"/>
        <v>32.66666667</v>
      </c>
      <c r="M39" s="32">
        <f t="shared" si="5"/>
        <v>82.56666667</v>
      </c>
      <c r="N39" s="33" t="s">
        <v>25</v>
      </c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8.0" customHeight="1">
      <c r="A40" s="23"/>
      <c r="B40" s="34" t="s">
        <v>80</v>
      </c>
      <c r="C40" s="35" t="s">
        <v>81</v>
      </c>
      <c r="D40" s="26" t="s">
        <v>25</v>
      </c>
      <c r="E40" s="27">
        <v>75.0</v>
      </c>
      <c r="F40" s="28">
        <f t="shared" si="1"/>
        <v>15</v>
      </c>
      <c r="G40" s="29">
        <v>85.0</v>
      </c>
      <c r="H40" s="28">
        <f t="shared" si="2"/>
        <v>8.5</v>
      </c>
      <c r="I40" s="30">
        <v>90.0</v>
      </c>
      <c r="J40" s="28">
        <f t="shared" si="3"/>
        <v>27</v>
      </c>
      <c r="K40" s="31">
        <v>85.0</v>
      </c>
      <c r="L40" s="28">
        <f t="shared" si="4"/>
        <v>34</v>
      </c>
      <c r="M40" s="32">
        <f t="shared" si="5"/>
        <v>84.5</v>
      </c>
      <c r="N40" s="33" t="s">
        <v>25</v>
      </c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8.0" customHeight="1">
      <c r="A41" s="23"/>
      <c r="B41" s="34" t="s">
        <v>82</v>
      </c>
      <c r="C41" s="35" t="s">
        <v>83</v>
      </c>
      <c r="D41" s="26" t="s">
        <v>22</v>
      </c>
      <c r="E41" s="27">
        <v>75.0</v>
      </c>
      <c r="F41" s="28">
        <f t="shared" si="1"/>
        <v>15</v>
      </c>
      <c r="G41" s="29">
        <v>85.0</v>
      </c>
      <c r="H41" s="28">
        <f t="shared" si="2"/>
        <v>8.5</v>
      </c>
      <c r="I41" s="30">
        <v>92.0</v>
      </c>
      <c r="J41" s="28">
        <f t="shared" si="3"/>
        <v>27.6</v>
      </c>
      <c r="K41" s="31">
        <v>78.33333333333333</v>
      </c>
      <c r="L41" s="28">
        <f t="shared" si="4"/>
        <v>31.33333333</v>
      </c>
      <c r="M41" s="32">
        <f t="shared" si="5"/>
        <v>82.43333333</v>
      </c>
      <c r="N41" s="33" t="s">
        <v>25</v>
      </c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8.0" customHeight="1">
      <c r="A42" s="23"/>
      <c r="B42" s="34" t="s">
        <v>84</v>
      </c>
      <c r="C42" s="35" t="s">
        <v>85</v>
      </c>
      <c r="D42" s="26" t="s">
        <v>25</v>
      </c>
      <c r="E42" s="27">
        <v>85.0</v>
      </c>
      <c r="F42" s="28">
        <f t="shared" si="1"/>
        <v>17</v>
      </c>
      <c r="G42" s="29">
        <v>85.0</v>
      </c>
      <c r="H42" s="28">
        <f t="shared" si="2"/>
        <v>8.5</v>
      </c>
      <c r="I42" s="30">
        <v>92.0</v>
      </c>
      <c r="J42" s="28">
        <f t="shared" si="3"/>
        <v>27.6</v>
      </c>
      <c r="K42" s="31">
        <v>98.33333333333333</v>
      </c>
      <c r="L42" s="28">
        <f t="shared" si="4"/>
        <v>39.33333333</v>
      </c>
      <c r="M42" s="32">
        <f t="shared" si="5"/>
        <v>92.43333333</v>
      </c>
      <c r="N42" s="33" t="s">
        <v>25</v>
      </c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8.0" customHeight="1">
      <c r="A43" s="23"/>
      <c r="B43" s="34" t="s">
        <v>86</v>
      </c>
      <c r="C43" s="35" t="s">
        <v>87</v>
      </c>
      <c r="D43" s="26" t="s">
        <v>25</v>
      </c>
      <c r="E43" s="27">
        <v>75.0</v>
      </c>
      <c r="F43" s="28">
        <f t="shared" si="1"/>
        <v>15</v>
      </c>
      <c r="G43" s="29">
        <v>85.0</v>
      </c>
      <c r="H43" s="28">
        <f t="shared" si="2"/>
        <v>8.5</v>
      </c>
      <c r="I43" s="30">
        <v>92.0</v>
      </c>
      <c r="J43" s="28">
        <f t="shared" si="3"/>
        <v>27.6</v>
      </c>
      <c r="K43" s="31">
        <v>61.66666666666667</v>
      </c>
      <c r="L43" s="28">
        <f t="shared" si="4"/>
        <v>24.66666667</v>
      </c>
      <c r="M43" s="32">
        <f t="shared" si="5"/>
        <v>75.76666667</v>
      </c>
      <c r="N43" s="33" t="s">
        <v>22</v>
      </c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8.0" customHeight="1">
      <c r="A44" s="23"/>
      <c r="B44" s="34" t="s">
        <v>88</v>
      </c>
      <c r="C44" s="35" t="s">
        <v>89</v>
      </c>
      <c r="D44" s="26" t="s">
        <v>25</v>
      </c>
      <c r="E44" s="27">
        <v>80.0</v>
      </c>
      <c r="F44" s="28">
        <f t="shared" si="1"/>
        <v>16</v>
      </c>
      <c r="G44" s="29">
        <v>85.0</v>
      </c>
      <c r="H44" s="28">
        <f t="shared" si="2"/>
        <v>8.5</v>
      </c>
      <c r="I44" s="30">
        <v>96.0</v>
      </c>
      <c r="J44" s="28">
        <f t="shared" si="3"/>
        <v>28.8</v>
      </c>
      <c r="K44" s="31">
        <v>78.33333333333333</v>
      </c>
      <c r="L44" s="28">
        <f t="shared" si="4"/>
        <v>31.33333333</v>
      </c>
      <c r="M44" s="32">
        <f t="shared" si="5"/>
        <v>84.63333333</v>
      </c>
      <c r="N44" s="33" t="s">
        <v>25</v>
      </c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8.0" customHeight="1">
      <c r="A45" s="23"/>
      <c r="B45" s="34" t="s">
        <v>90</v>
      </c>
      <c r="C45" s="35" t="s">
        <v>91</v>
      </c>
      <c r="D45" s="26" t="s">
        <v>22</v>
      </c>
      <c r="E45" s="27">
        <v>80.0</v>
      </c>
      <c r="F45" s="28">
        <f t="shared" si="1"/>
        <v>16</v>
      </c>
      <c r="G45" s="29">
        <v>85.0</v>
      </c>
      <c r="H45" s="28">
        <f t="shared" si="2"/>
        <v>8.5</v>
      </c>
      <c r="I45" s="30">
        <v>94.0</v>
      </c>
      <c r="J45" s="28">
        <f t="shared" si="3"/>
        <v>28.2</v>
      </c>
      <c r="K45" s="31">
        <v>96.66666666666667</v>
      </c>
      <c r="L45" s="28">
        <f t="shared" si="4"/>
        <v>38.66666667</v>
      </c>
      <c r="M45" s="32">
        <f t="shared" si="5"/>
        <v>91.36666667</v>
      </c>
      <c r="N45" s="33" t="s">
        <v>25</v>
      </c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8.0" customHeight="1">
      <c r="A46" s="23"/>
      <c r="B46" s="34" t="s">
        <v>92</v>
      </c>
      <c r="C46" s="35" t="s">
        <v>93</v>
      </c>
      <c r="D46" s="26" t="s">
        <v>22</v>
      </c>
      <c r="E46" s="27">
        <v>75.0</v>
      </c>
      <c r="F46" s="28">
        <f t="shared" si="1"/>
        <v>15</v>
      </c>
      <c r="G46" s="29">
        <v>85.0</v>
      </c>
      <c r="H46" s="28">
        <f t="shared" si="2"/>
        <v>8.5</v>
      </c>
      <c r="I46" s="30">
        <v>90.0</v>
      </c>
      <c r="J46" s="28">
        <f t="shared" si="3"/>
        <v>27</v>
      </c>
      <c r="K46" s="31">
        <v>70.0</v>
      </c>
      <c r="L46" s="28">
        <f t="shared" si="4"/>
        <v>28</v>
      </c>
      <c r="M46" s="32">
        <f t="shared" si="5"/>
        <v>78.5</v>
      </c>
      <c r="N46" s="33" t="s">
        <v>22</v>
      </c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8.0" customHeight="1">
      <c r="A47" s="23"/>
      <c r="B47" s="34" t="s">
        <v>94</v>
      </c>
      <c r="C47" s="35" t="s">
        <v>95</v>
      </c>
      <c r="D47" s="26" t="s">
        <v>25</v>
      </c>
      <c r="E47" s="27">
        <v>85.0</v>
      </c>
      <c r="F47" s="28">
        <f t="shared" si="1"/>
        <v>17</v>
      </c>
      <c r="G47" s="29">
        <v>85.0</v>
      </c>
      <c r="H47" s="28">
        <f t="shared" si="2"/>
        <v>8.5</v>
      </c>
      <c r="I47" s="30">
        <v>94.0</v>
      </c>
      <c r="J47" s="28">
        <f t="shared" si="3"/>
        <v>28.2</v>
      </c>
      <c r="K47" s="31">
        <v>93.33333333333333</v>
      </c>
      <c r="L47" s="28">
        <f t="shared" si="4"/>
        <v>37.33333333</v>
      </c>
      <c r="M47" s="32">
        <f t="shared" si="5"/>
        <v>91.03333333</v>
      </c>
      <c r="N47" s="33" t="s">
        <v>25</v>
      </c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8.0" customHeight="1">
      <c r="A48" s="23"/>
      <c r="B48" s="34" t="s">
        <v>96</v>
      </c>
      <c r="C48" s="35" t="s">
        <v>97</v>
      </c>
      <c r="D48" s="26" t="s">
        <v>22</v>
      </c>
      <c r="E48" s="27">
        <v>85.0</v>
      </c>
      <c r="F48" s="28">
        <f t="shared" si="1"/>
        <v>17</v>
      </c>
      <c r="G48" s="29">
        <v>85.0</v>
      </c>
      <c r="H48" s="28">
        <f t="shared" si="2"/>
        <v>8.5</v>
      </c>
      <c r="I48" s="30">
        <v>94.0</v>
      </c>
      <c r="J48" s="28">
        <f t="shared" si="3"/>
        <v>28.2</v>
      </c>
      <c r="K48" s="31">
        <v>93.33333333333333</v>
      </c>
      <c r="L48" s="28">
        <f t="shared" si="4"/>
        <v>37.33333333</v>
      </c>
      <c r="M48" s="32">
        <f t="shared" si="5"/>
        <v>91.03333333</v>
      </c>
      <c r="N48" s="33" t="s">
        <v>25</v>
      </c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8.0" customHeight="1">
      <c r="A49" s="23"/>
      <c r="B49" s="34" t="s">
        <v>98</v>
      </c>
      <c r="C49" s="35" t="s">
        <v>99</v>
      </c>
      <c r="D49" s="26" t="s">
        <v>25</v>
      </c>
      <c r="E49" s="27">
        <v>85.0</v>
      </c>
      <c r="F49" s="28">
        <f t="shared" si="1"/>
        <v>17</v>
      </c>
      <c r="G49" s="29">
        <v>85.0</v>
      </c>
      <c r="H49" s="28">
        <f t="shared" si="2"/>
        <v>8.5</v>
      </c>
      <c r="I49" s="30">
        <v>84.0</v>
      </c>
      <c r="J49" s="28">
        <f t="shared" si="3"/>
        <v>25.2</v>
      </c>
      <c r="K49" s="31">
        <v>81.66666666666667</v>
      </c>
      <c r="L49" s="28">
        <f t="shared" si="4"/>
        <v>32.66666667</v>
      </c>
      <c r="M49" s="32">
        <f t="shared" si="5"/>
        <v>83.36666667</v>
      </c>
      <c r="N49" s="33" t="s">
        <v>25</v>
      </c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8.0" customHeight="1">
      <c r="A50" s="23"/>
      <c r="B50" s="34" t="s">
        <v>100</v>
      </c>
      <c r="C50" s="35" t="s">
        <v>101</v>
      </c>
      <c r="D50" s="26" t="s">
        <v>25</v>
      </c>
      <c r="E50" s="27">
        <v>85.0</v>
      </c>
      <c r="F50" s="28">
        <f t="shared" si="1"/>
        <v>17</v>
      </c>
      <c r="G50" s="29">
        <v>85.0</v>
      </c>
      <c r="H50" s="28">
        <f t="shared" si="2"/>
        <v>8.5</v>
      </c>
      <c r="I50" s="30">
        <v>92.0</v>
      </c>
      <c r="J50" s="28">
        <f t="shared" si="3"/>
        <v>27.6</v>
      </c>
      <c r="K50" s="31">
        <v>86.66666666666667</v>
      </c>
      <c r="L50" s="28">
        <f t="shared" si="4"/>
        <v>34.66666667</v>
      </c>
      <c r="M50" s="32">
        <f t="shared" si="5"/>
        <v>87.76666667</v>
      </c>
      <c r="N50" s="33" t="s">
        <v>25</v>
      </c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8.0" customHeight="1">
      <c r="A51" s="23"/>
      <c r="B51" s="34" t="s">
        <v>102</v>
      </c>
      <c r="C51" s="35" t="s">
        <v>103</v>
      </c>
      <c r="D51" s="26" t="s">
        <v>25</v>
      </c>
      <c r="E51" s="27">
        <v>85.0</v>
      </c>
      <c r="F51" s="28">
        <f t="shared" si="1"/>
        <v>17</v>
      </c>
      <c r="G51" s="29">
        <v>85.0</v>
      </c>
      <c r="H51" s="28">
        <f t="shared" si="2"/>
        <v>8.5</v>
      </c>
      <c r="I51" s="30">
        <v>90.0</v>
      </c>
      <c r="J51" s="28">
        <f t="shared" si="3"/>
        <v>27</v>
      </c>
      <c r="K51" s="31">
        <v>83.33333333333334</v>
      </c>
      <c r="L51" s="28">
        <f t="shared" si="4"/>
        <v>33.33333333</v>
      </c>
      <c r="M51" s="32">
        <f t="shared" si="5"/>
        <v>85.83333333</v>
      </c>
      <c r="N51" s="33" t="s">
        <v>25</v>
      </c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8.0" customHeight="1">
      <c r="A52" s="23"/>
      <c r="B52" s="34" t="s">
        <v>104</v>
      </c>
      <c r="C52" s="35" t="s">
        <v>105</v>
      </c>
      <c r="D52" s="26" t="s">
        <v>22</v>
      </c>
      <c r="E52" s="27">
        <v>85.0</v>
      </c>
      <c r="F52" s="28">
        <f t="shared" si="1"/>
        <v>17</v>
      </c>
      <c r="G52" s="29">
        <v>85.0</v>
      </c>
      <c r="H52" s="28">
        <f t="shared" si="2"/>
        <v>8.5</v>
      </c>
      <c r="I52" s="30">
        <v>94.0</v>
      </c>
      <c r="J52" s="28">
        <f t="shared" si="3"/>
        <v>28.2</v>
      </c>
      <c r="K52" s="31">
        <v>91.66666666666666</v>
      </c>
      <c r="L52" s="28">
        <f t="shared" si="4"/>
        <v>36.66666667</v>
      </c>
      <c r="M52" s="32">
        <f t="shared" si="5"/>
        <v>90.36666667</v>
      </c>
      <c r="N52" s="33" t="s">
        <v>25</v>
      </c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8.0" customHeight="1">
      <c r="A53" s="23"/>
      <c r="B53" s="34" t="s">
        <v>106</v>
      </c>
      <c r="C53" s="35" t="s">
        <v>107</v>
      </c>
      <c r="D53" s="26" t="s">
        <v>25</v>
      </c>
      <c r="E53" s="27">
        <v>80.0</v>
      </c>
      <c r="F53" s="28">
        <f t="shared" si="1"/>
        <v>16</v>
      </c>
      <c r="G53" s="29">
        <v>85.0</v>
      </c>
      <c r="H53" s="28">
        <f t="shared" si="2"/>
        <v>8.5</v>
      </c>
      <c r="I53" s="30">
        <v>92.0</v>
      </c>
      <c r="J53" s="28">
        <f t="shared" si="3"/>
        <v>27.6</v>
      </c>
      <c r="K53" s="31">
        <v>96.66666666666667</v>
      </c>
      <c r="L53" s="28">
        <f t="shared" si="4"/>
        <v>38.66666667</v>
      </c>
      <c r="M53" s="32">
        <f t="shared" si="5"/>
        <v>90.76666667</v>
      </c>
      <c r="N53" s="33" t="s">
        <v>25</v>
      </c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8.0" customHeight="1">
      <c r="A54" s="23"/>
      <c r="B54" s="34" t="s">
        <v>108</v>
      </c>
      <c r="C54" s="35" t="s">
        <v>109</v>
      </c>
      <c r="D54" s="26" t="s">
        <v>25</v>
      </c>
      <c r="E54" s="27">
        <v>85.0</v>
      </c>
      <c r="F54" s="28">
        <f t="shared" si="1"/>
        <v>17</v>
      </c>
      <c r="G54" s="29">
        <v>85.0</v>
      </c>
      <c r="H54" s="28">
        <f t="shared" si="2"/>
        <v>8.5</v>
      </c>
      <c r="I54" s="30">
        <v>92.0</v>
      </c>
      <c r="J54" s="28">
        <f t="shared" si="3"/>
        <v>27.6</v>
      </c>
      <c r="K54" s="31">
        <v>98.33333333333333</v>
      </c>
      <c r="L54" s="28">
        <f t="shared" si="4"/>
        <v>39.33333333</v>
      </c>
      <c r="M54" s="32">
        <f t="shared" si="5"/>
        <v>92.43333333</v>
      </c>
      <c r="N54" s="33" t="s">
        <v>25</v>
      </c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8.0" customHeight="1">
      <c r="A55" s="23"/>
      <c r="B55" s="34" t="s">
        <v>110</v>
      </c>
      <c r="C55" s="35" t="s">
        <v>111</v>
      </c>
      <c r="D55" s="26" t="s">
        <v>25</v>
      </c>
      <c r="E55" s="27">
        <v>85.0</v>
      </c>
      <c r="F55" s="28">
        <f t="shared" si="1"/>
        <v>17</v>
      </c>
      <c r="G55" s="29">
        <v>85.0</v>
      </c>
      <c r="H55" s="28">
        <f t="shared" si="2"/>
        <v>8.5</v>
      </c>
      <c r="I55" s="30">
        <v>90.0</v>
      </c>
      <c r="J55" s="28">
        <f t="shared" si="3"/>
        <v>27</v>
      </c>
      <c r="K55" s="31">
        <v>96.66666666666667</v>
      </c>
      <c r="L55" s="28">
        <f t="shared" si="4"/>
        <v>38.66666667</v>
      </c>
      <c r="M55" s="32">
        <f t="shared" si="5"/>
        <v>91.16666667</v>
      </c>
      <c r="N55" s="33" t="s">
        <v>25</v>
      </c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8.0" customHeight="1">
      <c r="A56" s="23"/>
      <c r="B56" s="34" t="s">
        <v>112</v>
      </c>
      <c r="C56" s="35" t="s">
        <v>113</v>
      </c>
      <c r="D56" s="26" t="s">
        <v>25</v>
      </c>
      <c r="E56" s="27">
        <v>85.0</v>
      </c>
      <c r="F56" s="28">
        <f t="shared" si="1"/>
        <v>17</v>
      </c>
      <c r="G56" s="29">
        <v>85.0</v>
      </c>
      <c r="H56" s="28">
        <f t="shared" si="2"/>
        <v>8.5</v>
      </c>
      <c r="I56" s="30">
        <v>80.0</v>
      </c>
      <c r="J56" s="28">
        <f t="shared" si="3"/>
        <v>24</v>
      </c>
      <c r="K56" s="31">
        <v>81.66666666666667</v>
      </c>
      <c r="L56" s="28">
        <f t="shared" si="4"/>
        <v>32.66666667</v>
      </c>
      <c r="M56" s="32">
        <f t="shared" si="5"/>
        <v>82.16666667</v>
      </c>
      <c r="N56" s="33" t="s">
        <v>25</v>
      </c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8.0" customHeight="1">
      <c r="A57" s="23"/>
      <c r="B57" s="24" t="s">
        <v>114</v>
      </c>
      <c r="C57" s="33" t="s">
        <v>115</v>
      </c>
      <c r="D57" s="28" t="s">
        <v>22</v>
      </c>
      <c r="E57" s="27">
        <v>0.0</v>
      </c>
      <c r="F57" s="28">
        <f t="shared" si="1"/>
        <v>0</v>
      </c>
      <c r="G57" s="29">
        <v>85.0</v>
      </c>
      <c r="H57" s="28">
        <f t="shared" si="2"/>
        <v>8.5</v>
      </c>
      <c r="I57" s="30">
        <v>80.0</v>
      </c>
      <c r="J57" s="28">
        <f t="shared" si="3"/>
        <v>24</v>
      </c>
      <c r="K57" s="31">
        <v>96.66666666666667</v>
      </c>
      <c r="L57" s="28">
        <f t="shared" si="4"/>
        <v>38.66666667</v>
      </c>
      <c r="M57" s="32">
        <f t="shared" si="5"/>
        <v>71.16666667</v>
      </c>
      <c r="N57" s="33" t="s">
        <v>22</v>
      </c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8.0" customHeight="1">
      <c r="A58" s="23"/>
      <c r="B58" s="24" t="s">
        <v>116</v>
      </c>
      <c r="C58" s="33" t="s">
        <v>117</v>
      </c>
      <c r="D58" s="28" t="s">
        <v>25</v>
      </c>
      <c r="E58" s="27">
        <v>80.0</v>
      </c>
      <c r="F58" s="28">
        <f t="shared" si="1"/>
        <v>16</v>
      </c>
      <c r="G58" s="29">
        <v>85.0</v>
      </c>
      <c r="H58" s="28">
        <f t="shared" si="2"/>
        <v>8.5</v>
      </c>
      <c r="I58" s="30">
        <v>90.0</v>
      </c>
      <c r="J58" s="28">
        <f t="shared" si="3"/>
        <v>27</v>
      </c>
      <c r="K58" s="31">
        <v>95.0</v>
      </c>
      <c r="L58" s="28">
        <f t="shared" si="4"/>
        <v>38</v>
      </c>
      <c r="M58" s="32">
        <f t="shared" si="5"/>
        <v>89.5</v>
      </c>
      <c r="N58" s="33" t="s">
        <v>25</v>
      </c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8.0" customHeight="1">
      <c r="A59" s="23"/>
      <c r="B59" s="24" t="s">
        <v>118</v>
      </c>
      <c r="C59" s="33" t="s">
        <v>119</v>
      </c>
      <c r="D59" s="28" t="s">
        <v>22</v>
      </c>
      <c r="E59" s="27">
        <v>75.0</v>
      </c>
      <c r="F59" s="28">
        <f t="shared" si="1"/>
        <v>15</v>
      </c>
      <c r="G59" s="29">
        <v>85.0</v>
      </c>
      <c r="H59" s="28">
        <f t="shared" si="2"/>
        <v>8.5</v>
      </c>
      <c r="I59" s="30">
        <v>90.0</v>
      </c>
      <c r="J59" s="28">
        <f t="shared" si="3"/>
        <v>27</v>
      </c>
      <c r="K59" s="31">
        <v>71.66666666666667</v>
      </c>
      <c r="L59" s="28">
        <f t="shared" si="4"/>
        <v>28.66666667</v>
      </c>
      <c r="M59" s="32">
        <f t="shared" si="5"/>
        <v>79.16666667</v>
      </c>
      <c r="N59" s="33" t="s">
        <v>25</v>
      </c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8.0" customHeight="1">
      <c r="A60" s="23"/>
      <c r="B60" s="24" t="s">
        <v>120</v>
      </c>
      <c r="C60" s="33" t="s">
        <v>121</v>
      </c>
      <c r="D60" s="28" t="s">
        <v>25</v>
      </c>
      <c r="E60" s="27">
        <v>85.0</v>
      </c>
      <c r="F60" s="28">
        <f t="shared" si="1"/>
        <v>17</v>
      </c>
      <c r="G60" s="29">
        <v>85.0</v>
      </c>
      <c r="H60" s="28">
        <f t="shared" si="2"/>
        <v>8.5</v>
      </c>
      <c r="I60" s="30">
        <v>86.0</v>
      </c>
      <c r="J60" s="28">
        <f t="shared" si="3"/>
        <v>25.8</v>
      </c>
      <c r="K60" s="31">
        <v>76.66666666666667</v>
      </c>
      <c r="L60" s="28">
        <f t="shared" si="4"/>
        <v>30.66666667</v>
      </c>
      <c r="M60" s="32">
        <f t="shared" si="5"/>
        <v>81.96666667</v>
      </c>
      <c r="N60" s="33" t="s">
        <v>25</v>
      </c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8.0" customHeight="1">
      <c r="A61" s="23"/>
      <c r="B61" s="24" t="s">
        <v>122</v>
      </c>
      <c r="C61" s="33" t="s">
        <v>123</v>
      </c>
      <c r="D61" s="37" t="s">
        <v>22</v>
      </c>
      <c r="E61" s="27">
        <v>85.0</v>
      </c>
      <c r="F61" s="28">
        <f t="shared" si="1"/>
        <v>17</v>
      </c>
      <c r="G61" s="29">
        <v>85.0</v>
      </c>
      <c r="H61" s="28">
        <f t="shared" si="2"/>
        <v>8.5</v>
      </c>
      <c r="I61" s="30">
        <v>94.0</v>
      </c>
      <c r="J61" s="28">
        <f t="shared" si="3"/>
        <v>28.2</v>
      </c>
      <c r="K61" s="31">
        <v>91.66666666666666</v>
      </c>
      <c r="L61" s="28">
        <f t="shared" si="4"/>
        <v>36.66666667</v>
      </c>
      <c r="M61" s="32">
        <f t="shared" si="5"/>
        <v>90.36666667</v>
      </c>
      <c r="N61" s="33" t="s">
        <v>25</v>
      </c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8.0" customHeight="1">
      <c r="A62" s="23"/>
      <c r="B62" s="24" t="s">
        <v>124</v>
      </c>
      <c r="C62" s="33" t="s">
        <v>125</v>
      </c>
      <c r="D62" s="37" t="s">
        <v>22</v>
      </c>
      <c r="E62" s="27">
        <v>0.0</v>
      </c>
      <c r="F62" s="28">
        <f t="shared" si="1"/>
        <v>0</v>
      </c>
      <c r="G62" s="29">
        <v>85.0</v>
      </c>
      <c r="H62" s="28">
        <f t="shared" si="2"/>
        <v>8.5</v>
      </c>
      <c r="I62" s="30">
        <v>86.0</v>
      </c>
      <c r="J62" s="28">
        <f t="shared" si="3"/>
        <v>25.8</v>
      </c>
      <c r="K62" s="31">
        <v>86.7</v>
      </c>
      <c r="L62" s="28">
        <f t="shared" si="4"/>
        <v>34.68</v>
      </c>
      <c r="M62" s="32">
        <f t="shared" si="5"/>
        <v>68.98</v>
      </c>
      <c r="N62" s="33" t="s">
        <v>22</v>
      </c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8.0" customHeight="1">
      <c r="A63" s="23"/>
      <c r="B63" s="24" t="s">
        <v>126</v>
      </c>
      <c r="C63" s="33" t="s">
        <v>127</v>
      </c>
      <c r="D63" s="37" t="s">
        <v>22</v>
      </c>
      <c r="E63" s="27">
        <v>80.0</v>
      </c>
      <c r="F63" s="28">
        <f t="shared" si="1"/>
        <v>16</v>
      </c>
      <c r="G63" s="29">
        <v>85.0</v>
      </c>
      <c r="H63" s="28">
        <f t="shared" si="2"/>
        <v>8.5</v>
      </c>
      <c r="I63" s="30">
        <v>90.0</v>
      </c>
      <c r="J63" s="28">
        <f t="shared" si="3"/>
        <v>27</v>
      </c>
      <c r="K63" s="31">
        <v>91.66666666666666</v>
      </c>
      <c r="L63" s="28">
        <f t="shared" si="4"/>
        <v>36.66666667</v>
      </c>
      <c r="M63" s="32">
        <f t="shared" si="5"/>
        <v>88.16666667</v>
      </c>
      <c r="N63" s="33" t="s">
        <v>25</v>
      </c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8.0" customHeight="1">
      <c r="A64" s="23"/>
      <c r="B64" s="24" t="s">
        <v>128</v>
      </c>
      <c r="C64" s="33" t="s">
        <v>129</v>
      </c>
      <c r="D64" s="37" t="s">
        <v>25</v>
      </c>
      <c r="E64" s="27">
        <v>80.0</v>
      </c>
      <c r="F64" s="28">
        <f t="shared" si="1"/>
        <v>16</v>
      </c>
      <c r="G64" s="29">
        <v>85.0</v>
      </c>
      <c r="H64" s="28">
        <f t="shared" si="2"/>
        <v>8.5</v>
      </c>
      <c r="I64" s="30">
        <v>92.0</v>
      </c>
      <c r="J64" s="28">
        <f t="shared" si="3"/>
        <v>27.6</v>
      </c>
      <c r="K64" s="31">
        <v>91.66666666666666</v>
      </c>
      <c r="L64" s="28">
        <f t="shared" si="4"/>
        <v>36.66666667</v>
      </c>
      <c r="M64" s="32">
        <f t="shared" si="5"/>
        <v>88.76666667</v>
      </c>
      <c r="N64" s="33" t="s">
        <v>25</v>
      </c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8.0" customHeight="1">
      <c r="A65" s="23"/>
      <c r="B65" s="24" t="s">
        <v>130</v>
      </c>
      <c r="C65" s="33" t="s">
        <v>131</v>
      </c>
      <c r="D65" s="37" t="s">
        <v>25</v>
      </c>
      <c r="E65" s="27">
        <v>0.0</v>
      </c>
      <c r="F65" s="28">
        <f t="shared" si="1"/>
        <v>0</v>
      </c>
      <c r="G65" s="29">
        <v>85.0</v>
      </c>
      <c r="H65" s="28">
        <f t="shared" si="2"/>
        <v>8.5</v>
      </c>
      <c r="I65" s="30">
        <v>80.0</v>
      </c>
      <c r="J65" s="28">
        <f t="shared" si="3"/>
        <v>24</v>
      </c>
      <c r="K65" s="31">
        <v>95.0</v>
      </c>
      <c r="L65" s="28">
        <f t="shared" si="4"/>
        <v>38</v>
      </c>
      <c r="M65" s="32">
        <f t="shared" si="5"/>
        <v>70.5</v>
      </c>
      <c r="N65" s="33" t="s">
        <v>22</v>
      </c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8.0" customHeight="1">
      <c r="A66" s="23"/>
      <c r="B66" s="24" t="s">
        <v>132</v>
      </c>
      <c r="C66" s="33" t="s">
        <v>133</v>
      </c>
      <c r="D66" s="37" t="s">
        <v>25</v>
      </c>
      <c r="E66" s="27">
        <v>80.0</v>
      </c>
      <c r="F66" s="28">
        <f t="shared" si="1"/>
        <v>16</v>
      </c>
      <c r="G66" s="29">
        <v>85.0</v>
      </c>
      <c r="H66" s="28">
        <f t="shared" si="2"/>
        <v>8.5</v>
      </c>
      <c r="I66" s="30">
        <v>82.0</v>
      </c>
      <c r="J66" s="28">
        <f t="shared" si="3"/>
        <v>24.6</v>
      </c>
      <c r="K66" s="31">
        <v>95.0</v>
      </c>
      <c r="L66" s="28">
        <f t="shared" si="4"/>
        <v>38</v>
      </c>
      <c r="M66" s="32">
        <f t="shared" si="5"/>
        <v>87.1</v>
      </c>
      <c r="N66" s="33" t="s">
        <v>25</v>
      </c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8.0" customHeight="1">
      <c r="A67" s="23"/>
      <c r="B67" s="24" t="s">
        <v>134</v>
      </c>
      <c r="C67" s="33" t="s">
        <v>135</v>
      </c>
      <c r="D67" s="37" t="s">
        <v>22</v>
      </c>
      <c r="E67" s="27">
        <v>80.0</v>
      </c>
      <c r="F67" s="28">
        <f t="shared" si="1"/>
        <v>16</v>
      </c>
      <c r="G67" s="29">
        <v>85.0</v>
      </c>
      <c r="H67" s="28">
        <f t="shared" si="2"/>
        <v>8.5</v>
      </c>
      <c r="I67" s="30">
        <v>82.0</v>
      </c>
      <c r="J67" s="28">
        <f t="shared" si="3"/>
        <v>24.6</v>
      </c>
      <c r="K67" s="31">
        <v>86.66666666666667</v>
      </c>
      <c r="L67" s="28">
        <f t="shared" si="4"/>
        <v>34.66666667</v>
      </c>
      <c r="M67" s="32">
        <f t="shared" si="5"/>
        <v>83.76666667</v>
      </c>
      <c r="N67" s="33" t="s">
        <v>25</v>
      </c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8.0" customHeight="1">
      <c r="A68" s="23"/>
      <c r="B68" s="24" t="s">
        <v>136</v>
      </c>
      <c r="C68" s="33" t="s">
        <v>137</v>
      </c>
      <c r="D68" s="37" t="s">
        <v>22</v>
      </c>
      <c r="E68" s="27">
        <v>75.0</v>
      </c>
      <c r="F68" s="28">
        <f t="shared" si="1"/>
        <v>15</v>
      </c>
      <c r="G68" s="29">
        <v>85.0</v>
      </c>
      <c r="H68" s="28">
        <f t="shared" si="2"/>
        <v>8.5</v>
      </c>
      <c r="I68" s="30">
        <v>80.0</v>
      </c>
      <c r="J68" s="28">
        <f t="shared" si="3"/>
        <v>24</v>
      </c>
      <c r="K68" s="31">
        <v>98.33333333333333</v>
      </c>
      <c r="L68" s="28">
        <f t="shared" si="4"/>
        <v>39.33333333</v>
      </c>
      <c r="M68" s="32">
        <f t="shared" si="5"/>
        <v>86.83333333</v>
      </c>
      <c r="N68" s="33" t="s">
        <v>25</v>
      </c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8.0" customHeight="1">
      <c r="A69" s="23"/>
      <c r="B69" s="24" t="s">
        <v>138</v>
      </c>
      <c r="C69" s="33" t="s">
        <v>139</v>
      </c>
      <c r="D69" s="37" t="s">
        <v>22</v>
      </c>
      <c r="E69" s="27">
        <v>70.0</v>
      </c>
      <c r="F69" s="28">
        <f t="shared" si="1"/>
        <v>14</v>
      </c>
      <c r="G69" s="29">
        <v>85.0</v>
      </c>
      <c r="H69" s="28">
        <f t="shared" si="2"/>
        <v>8.5</v>
      </c>
      <c r="I69" s="30">
        <v>92.0</v>
      </c>
      <c r="J69" s="28">
        <f t="shared" si="3"/>
        <v>27.6</v>
      </c>
      <c r="K69" s="31">
        <v>83.33333333333334</v>
      </c>
      <c r="L69" s="28">
        <f t="shared" si="4"/>
        <v>33.33333333</v>
      </c>
      <c r="M69" s="32">
        <f t="shared" si="5"/>
        <v>83.43333333</v>
      </c>
      <c r="N69" s="33" t="s">
        <v>25</v>
      </c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8.0" customHeight="1">
      <c r="A70" s="23"/>
      <c r="B70" s="24" t="s">
        <v>140</v>
      </c>
      <c r="C70" s="33" t="s">
        <v>141</v>
      </c>
      <c r="D70" s="37" t="s">
        <v>22</v>
      </c>
      <c r="E70" s="27">
        <v>70.0</v>
      </c>
      <c r="F70" s="28">
        <f t="shared" si="1"/>
        <v>14</v>
      </c>
      <c r="G70" s="29">
        <v>85.0</v>
      </c>
      <c r="H70" s="28">
        <f t="shared" si="2"/>
        <v>8.5</v>
      </c>
      <c r="I70" s="30">
        <v>80.0</v>
      </c>
      <c r="J70" s="28">
        <f t="shared" si="3"/>
        <v>24</v>
      </c>
      <c r="K70" s="31">
        <v>91.66666666666666</v>
      </c>
      <c r="L70" s="28">
        <f t="shared" si="4"/>
        <v>36.66666667</v>
      </c>
      <c r="M70" s="32">
        <f t="shared" si="5"/>
        <v>83.16666667</v>
      </c>
      <c r="N70" s="33" t="s">
        <v>25</v>
      </c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8.0" customHeight="1">
      <c r="A71" s="23"/>
      <c r="B71" s="24" t="s">
        <v>142</v>
      </c>
      <c r="C71" s="33" t="s">
        <v>143</v>
      </c>
      <c r="D71" s="37" t="s">
        <v>22</v>
      </c>
      <c r="E71" s="27">
        <v>80.0</v>
      </c>
      <c r="F71" s="28">
        <f t="shared" si="1"/>
        <v>16</v>
      </c>
      <c r="G71" s="29">
        <v>85.0</v>
      </c>
      <c r="H71" s="28">
        <f t="shared" si="2"/>
        <v>8.5</v>
      </c>
      <c r="I71" s="30">
        <v>90.0</v>
      </c>
      <c r="J71" s="28">
        <f t="shared" si="3"/>
        <v>27</v>
      </c>
      <c r="K71" s="31">
        <v>93.33333333333333</v>
      </c>
      <c r="L71" s="28">
        <f t="shared" si="4"/>
        <v>37.33333333</v>
      </c>
      <c r="M71" s="32">
        <f t="shared" si="5"/>
        <v>88.83333333</v>
      </c>
      <c r="N71" s="33" t="s">
        <v>25</v>
      </c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8.0" customHeight="1">
      <c r="A72" s="23"/>
      <c r="B72" s="24" t="s">
        <v>144</v>
      </c>
      <c r="C72" s="33" t="s">
        <v>145</v>
      </c>
      <c r="D72" s="37" t="s">
        <v>25</v>
      </c>
      <c r="E72" s="27">
        <v>80.0</v>
      </c>
      <c r="F72" s="28">
        <f t="shared" si="1"/>
        <v>16</v>
      </c>
      <c r="G72" s="29">
        <v>85.0</v>
      </c>
      <c r="H72" s="28">
        <f t="shared" si="2"/>
        <v>8.5</v>
      </c>
      <c r="I72" s="30">
        <v>90.0</v>
      </c>
      <c r="J72" s="28">
        <f t="shared" si="3"/>
        <v>27</v>
      </c>
      <c r="K72" s="31">
        <v>73.33333333333333</v>
      </c>
      <c r="L72" s="28">
        <f t="shared" si="4"/>
        <v>29.33333333</v>
      </c>
      <c r="M72" s="32">
        <f t="shared" si="5"/>
        <v>80.83333333</v>
      </c>
      <c r="N72" s="33" t="s">
        <v>25</v>
      </c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8.0" customHeight="1">
      <c r="A73" s="23"/>
      <c r="B73" s="24" t="s">
        <v>146</v>
      </c>
      <c r="C73" s="33" t="s">
        <v>147</v>
      </c>
      <c r="D73" s="37" t="s">
        <v>25</v>
      </c>
      <c r="E73" s="27">
        <v>80.0</v>
      </c>
      <c r="F73" s="28">
        <f t="shared" si="1"/>
        <v>16</v>
      </c>
      <c r="G73" s="29">
        <v>85.0</v>
      </c>
      <c r="H73" s="28">
        <f t="shared" si="2"/>
        <v>8.5</v>
      </c>
      <c r="I73" s="30">
        <v>90.0</v>
      </c>
      <c r="J73" s="28">
        <f t="shared" si="3"/>
        <v>27</v>
      </c>
      <c r="K73" s="31">
        <v>85.0</v>
      </c>
      <c r="L73" s="28">
        <f t="shared" si="4"/>
        <v>34</v>
      </c>
      <c r="M73" s="32">
        <f t="shared" si="5"/>
        <v>85.5</v>
      </c>
      <c r="N73" s="33" t="s">
        <v>25</v>
      </c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8.0" customHeight="1">
      <c r="A74" s="23"/>
      <c r="B74" s="24" t="s">
        <v>148</v>
      </c>
      <c r="C74" s="33" t="s">
        <v>149</v>
      </c>
      <c r="D74" s="37" t="s">
        <v>22</v>
      </c>
      <c r="E74" s="27">
        <v>85.0</v>
      </c>
      <c r="F74" s="28">
        <f t="shared" si="1"/>
        <v>17</v>
      </c>
      <c r="G74" s="29">
        <v>85.0</v>
      </c>
      <c r="H74" s="28">
        <f t="shared" si="2"/>
        <v>8.5</v>
      </c>
      <c r="I74" s="30">
        <v>80.0</v>
      </c>
      <c r="J74" s="28">
        <f t="shared" si="3"/>
        <v>24</v>
      </c>
      <c r="K74" s="31">
        <v>100.0</v>
      </c>
      <c r="L74" s="28">
        <f t="shared" si="4"/>
        <v>40</v>
      </c>
      <c r="M74" s="32">
        <f t="shared" si="5"/>
        <v>89.5</v>
      </c>
      <c r="N74" s="33" t="s">
        <v>25</v>
      </c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8.0" customHeight="1">
      <c r="A75" s="23"/>
      <c r="B75" s="24" t="s">
        <v>150</v>
      </c>
      <c r="C75" s="33" t="s">
        <v>151</v>
      </c>
      <c r="D75" s="37" t="s">
        <v>25</v>
      </c>
      <c r="E75" s="27">
        <v>0.0</v>
      </c>
      <c r="F75" s="28">
        <f t="shared" si="1"/>
        <v>0</v>
      </c>
      <c r="G75" s="29">
        <v>85.0</v>
      </c>
      <c r="H75" s="28">
        <f t="shared" si="2"/>
        <v>8.5</v>
      </c>
      <c r="I75" s="30">
        <v>82.0</v>
      </c>
      <c r="J75" s="28">
        <f t="shared" si="3"/>
        <v>24.6</v>
      </c>
      <c r="K75" s="31">
        <v>96.66666666666667</v>
      </c>
      <c r="L75" s="28">
        <f t="shared" si="4"/>
        <v>38.66666667</v>
      </c>
      <c r="M75" s="32">
        <f t="shared" si="5"/>
        <v>71.76666667</v>
      </c>
      <c r="N75" s="33" t="s">
        <v>22</v>
      </c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8.0" customHeight="1">
      <c r="A76" s="23"/>
      <c r="B76" s="24" t="s">
        <v>152</v>
      </c>
      <c r="C76" s="33" t="s">
        <v>153</v>
      </c>
      <c r="D76" s="37" t="s">
        <v>25</v>
      </c>
      <c r="E76" s="27">
        <v>80.0</v>
      </c>
      <c r="F76" s="28">
        <f t="shared" si="1"/>
        <v>16</v>
      </c>
      <c r="G76" s="29">
        <v>85.0</v>
      </c>
      <c r="H76" s="28">
        <f t="shared" si="2"/>
        <v>8.5</v>
      </c>
      <c r="I76" s="30">
        <v>80.0</v>
      </c>
      <c r="J76" s="28">
        <f t="shared" si="3"/>
        <v>24</v>
      </c>
      <c r="K76" s="31">
        <v>91.66666666666666</v>
      </c>
      <c r="L76" s="28">
        <f t="shared" si="4"/>
        <v>36.66666667</v>
      </c>
      <c r="M76" s="32">
        <f t="shared" si="5"/>
        <v>85.16666667</v>
      </c>
      <c r="N76" s="33" t="s">
        <v>25</v>
      </c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8.0" customHeight="1">
      <c r="A77" s="23"/>
      <c r="B77" s="24" t="s">
        <v>154</v>
      </c>
      <c r="C77" s="33" t="s">
        <v>155</v>
      </c>
      <c r="D77" s="37" t="s">
        <v>22</v>
      </c>
      <c r="E77" s="27">
        <v>80.0</v>
      </c>
      <c r="F77" s="28">
        <f t="shared" si="1"/>
        <v>16</v>
      </c>
      <c r="G77" s="29">
        <v>85.0</v>
      </c>
      <c r="H77" s="28">
        <f t="shared" si="2"/>
        <v>8.5</v>
      </c>
      <c r="I77" s="30">
        <v>80.0</v>
      </c>
      <c r="J77" s="28">
        <f t="shared" si="3"/>
        <v>24</v>
      </c>
      <c r="K77" s="31">
        <v>85.0</v>
      </c>
      <c r="L77" s="28">
        <f t="shared" si="4"/>
        <v>34</v>
      </c>
      <c r="M77" s="32">
        <f t="shared" si="5"/>
        <v>82.5</v>
      </c>
      <c r="N77" s="33" t="s">
        <v>25</v>
      </c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8.0" customHeight="1">
      <c r="A78" s="23"/>
      <c r="B78" s="24" t="s">
        <v>156</v>
      </c>
      <c r="C78" s="33" t="s">
        <v>157</v>
      </c>
      <c r="D78" s="37" t="s">
        <v>22</v>
      </c>
      <c r="E78" s="27">
        <v>75.0</v>
      </c>
      <c r="F78" s="28">
        <f t="shared" si="1"/>
        <v>15</v>
      </c>
      <c r="G78" s="29">
        <v>85.0</v>
      </c>
      <c r="H78" s="28">
        <f t="shared" si="2"/>
        <v>8.5</v>
      </c>
      <c r="I78" s="30">
        <v>94.0</v>
      </c>
      <c r="J78" s="28">
        <f t="shared" si="3"/>
        <v>28.2</v>
      </c>
      <c r="K78" s="31">
        <v>76.66666666666667</v>
      </c>
      <c r="L78" s="28">
        <f t="shared" si="4"/>
        <v>30.66666667</v>
      </c>
      <c r="M78" s="32">
        <f t="shared" si="5"/>
        <v>82.36666667</v>
      </c>
      <c r="N78" s="33" t="s">
        <v>25</v>
      </c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8.0" customHeight="1">
      <c r="A79" s="23"/>
      <c r="B79" s="24" t="s">
        <v>158</v>
      </c>
      <c r="C79" s="33" t="s">
        <v>159</v>
      </c>
      <c r="D79" s="37" t="s">
        <v>22</v>
      </c>
      <c r="E79" s="27">
        <v>85.0</v>
      </c>
      <c r="F79" s="28">
        <f t="shared" si="1"/>
        <v>17</v>
      </c>
      <c r="G79" s="29">
        <v>85.0</v>
      </c>
      <c r="H79" s="28">
        <f t="shared" si="2"/>
        <v>8.5</v>
      </c>
      <c r="I79" s="30">
        <v>92.0</v>
      </c>
      <c r="J79" s="28">
        <f t="shared" si="3"/>
        <v>27.6</v>
      </c>
      <c r="K79" s="31">
        <v>93.33333333333333</v>
      </c>
      <c r="L79" s="28">
        <f t="shared" si="4"/>
        <v>37.33333333</v>
      </c>
      <c r="M79" s="32">
        <f t="shared" si="5"/>
        <v>90.43333333</v>
      </c>
      <c r="N79" s="33" t="s">
        <v>25</v>
      </c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8.0" customHeight="1">
      <c r="A80" s="23"/>
      <c r="B80" s="24" t="s">
        <v>160</v>
      </c>
      <c r="C80" s="33" t="s">
        <v>161</v>
      </c>
      <c r="D80" s="37" t="s">
        <v>25</v>
      </c>
      <c r="E80" s="27">
        <v>85.0</v>
      </c>
      <c r="F80" s="28">
        <f t="shared" si="1"/>
        <v>17</v>
      </c>
      <c r="G80" s="29">
        <v>85.0</v>
      </c>
      <c r="H80" s="28">
        <f t="shared" si="2"/>
        <v>8.5</v>
      </c>
      <c r="I80" s="30">
        <v>92.0</v>
      </c>
      <c r="J80" s="28">
        <f t="shared" si="3"/>
        <v>27.6</v>
      </c>
      <c r="K80" s="31">
        <v>96.66666666666667</v>
      </c>
      <c r="L80" s="28">
        <f t="shared" si="4"/>
        <v>38.66666667</v>
      </c>
      <c r="M80" s="32">
        <f t="shared" si="5"/>
        <v>91.76666667</v>
      </c>
      <c r="N80" s="33" t="s">
        <v>25</v>
      </c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8.0" customHeight="1">
      <c r="A81" s="23"/>
      <c r="B81" s="24" t="s">
        <v>162</v>
      </c>
      <c r="C81" s="33" t="s">
        <v>163</v>
      </c>
      <c r="D81" s="37" t="s">
        <v>22</v>
      </c>
      <c r="E81" s="27">
        <v>80.0</v>
      </c>
      <c r="F81" s="28">
        <f t="shared" si="1"/>
        <v>16</v>
      </c>
      <c r="G81" s="29">
        <v>85.0</v>
      </c>
      <c r="H81" s="28">
        <f t="shared" si="2"/>
        <v>8.5</v>
      </c>
      <c r="I81" s="30">
        <v>86.0</v>
      </c>
      <c r="J81" s="28">
        <f t="shared" si="3"/>
        <v>25.8</v>
      </c>
      <c r="K81" s="31">
        <v>86.66666666666667</v>
      </c>
      <c r="L81" s="28">
        <f t="shared" si="4"/>
        <v>34.66666667</v>
      </c>
      <c r="M81" s="32">
        <f t="shared" si="5"/>
        <v>84.96666667</v>
      </c>
      <c r="N81" s="33" t="s">
        <v>25</v>
      </c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8.0" customHeight="1">
      <c r="A82" s="23"/>
      <c r="B82" s="24" t="s">
        <v>164</v>
      </c>
      <c r="C82" s="33" t="s">
        <v>165</v>
      </c>
      <c r="D82" s="37" t="s">
        <v>22</v>
      </c>
      <c r="E82" s="27">
        <v>0.0</v>
      </c>
      <c r="F82" s="28">
        <f t="shared" si="1"/>
        <v>0</v>
      </c>
      <c r="G82" s="29">
        <v>85.0</v>
      </c>
      <c r="H82" s="28">
        <f t="shared" si="2"/>
        <v>8.5</v>
      </c>
      <c r="I82" s="30">
        <v>88.0</v>
      </c>
      <c r="J82" s="28">
        <f t="shared" si="3"/>
        <v>26.4</v>
      </c>
      <c r="K82" s="31">
        <v>86.0</v>
      </c>
      <c r="L82" s="28">
        <f t="shared" si="4"/>
        <v>34.4</v>
      </c>
      <c r="M82" s="32">
        <f t="shared" si="5"/>
        <v>69.3</v>
      </c>
      <c r="N82" s="33" t="s">
        <v>22</v>
      </c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8.0" customHeight="1">
      <c r="A83" s="23"/>
      <c r="B83" s="24" t="s">
        <v>166</v>
      </c>
      <c r="C83" s="33" t="s">
        <v>167</v>
      </c>
      <c r="D83" s="37" t="s">
        <v>22</v>
      </c>
      <c r="E83" s="27">
        <v>80.0</v>
      </c>
      <c r="F83" s="28">
        <f t="shared" si="1"/>
        <v>16</v>
      </c>
      <c r="G83" s="29">
        <v>85.0</v>
      </c>
      <c r="H83" s="28">
        <f t="shared" si="2"/>
        <v>8.5</v>
      </c>
      <c r="I83" s="30">
        <v>92.0</v>
      </c>
      <c r="J83" s="28">
        <f t="shared" si="3"/>
        <v>27.6</v>
      </c>
      <c r="K83" s="31">
        <v>91.66666666666666</v>
      </c>
      <c r="L83" s="28">
        <f t="shared" si="4"/>
        <v>36.66666667</v>
      </c>
      <c r="M83" s="32">
        <f t="shared" si="5"/>
        <v>88.76666667</v>
      </c>
      <c r="N83" s="33" t="s">
        <v>25</v>
      </c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8.0" customHeight="1">
      <c r="A84" s="38"/>
      <c r="B84" s="39"/>
      <c r="C84" s="39"/>
      <c r="D84" s="38"/>
      <c r="E84" s="39"/>
      <c r="F84" s="38"/>
      <c r="G84" s="38"/>
      <c r="H84" s="38"/>
      <c r="I84" s="38"/>
      <c r="J84" s="38"/>
      <c r="K84" s="38"/>
      <c r="L84" s="38"/>
      <c r="M84" s="2"/>
      <c r="N84" s="2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8.0" customHeight="1">
      <c r="A85" s="38"/>
      <c r="B85" s="39"/>
      <c r="C85" s="39"/>
      <c r="D85" s="38"/>
      <c r="E85" s="39"/>
      <c r="F85" s="38"/>
      <c r="G85" s="38"/>
      <c r="H85" s="38"/>
      <c r="I85" s="38"/>
      <c r="J85" s="38"/>
      <c r="K85" s="38"/>
      <c r="L85" s="38"/>
      <c r="M85" s="2"/>
      <c r="N85" s="2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8.0" customHeight="1">
      <c r="A86" s="38"/>
      <c r="B86" s="39"/>
      <c r="C86" s="39"/>
      <c r="D86" s="38"/>
      <c r="E86" s="39"/>
      <c r="F86" s="38"/>
      <c r="G86" s="38"/>
      <c r="H86" s="38"/>
      <c r="I86" s="38"/>
      <c r="J86" s="38"/>
      <c r="K86" s="38"/>
      <c r="L86" s="38"/>
      <c r="M86" s="2"/>
      <c r="N86" s="2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8.0" customHeight="1">
      <c r="A87" s="38"/>
      <c r="B87" s="39"/>
      <c r="C87" s="39"/>
      <c r="D87" s="38"/>
      <c r="E87" s="39"/>
      <c r="F87" s="38"/>
      <c r="G87" s="38"/>
      <c r="H87" s="38"/>
      <c r="I87" s="38"/>
      <c r="J87" s="38"/>
      <c r="K87" s="38"/>
      <c r="L87" s="38"/>
      <c r="M87" s="2"/>
      <c r="N87" s="2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8.0" customHeight="1">
      <c r="A88" s="38"/>
      <c r="B88" s="39"/>
      <c r="C88" s="39"/>
      <c r="D88" s="38"/>
      <c r="E88" s="39"/>
      <c r="F88" s="38"/>
      <c r="G88" s="38"/>
      <c r="H88" s="38"/>
      <c r="I88" s="38"/>
      <c r="J88" s="38"/>
      <c r="K88" s="38"/>
      <c r="L88" s="38"/>
      <c r="M88" s="2"/>
      <c r="N88" s="2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8.0" customHeight="1">
      <c r="A89" s="38"/>
      <c r="B89" s="39"/>
      <c r="C89" s="39"/>
      <c r="D89" s="38"/>
      <c r="E89" s="39"/>
      <c r="F89" s="38"/>
      <c r="G89" s="38"/>
      <c r="H89" s="38"/>
      <c r="I89" s="38"/>
      <c r="J89" s="38"/>
      <c r="K89" s="38"/>
      <c r="L89" s="38"/>
      <c r="M89" s="2"/>
      <c r="N89" s="2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8.0" customHeight="1">
      <c r="A90" s="38"/>
      <c r="B90" s="39"/>
      <c r="C90" s="39"/>
      <c r="D90" s="38"/>
      <c r="E90" s="39"/>
      <c r="F90" s="38"/>
      <c r="G90" s="38"/>
      <c r="H90" s="38"/>
      <c r="I90" s="38"/>
      <c r="J90" s="38"/>
      <c r="K90" s="38"/>
      <c r="L90" s="38"/>
      <c r="M90" s="2"/>
      <c r="N90" s="2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8.0" customHeight="1">
      <c r="A91" s="38"/>
      <c r="B91" s="39"/>
      <c r="C91" s="39"/>
      <c r="D91" s="38"/>
      <c r="E91" s="39"/>
      <c r="F91" s="38"/>
      <c r="G91" s="38"/>
      <c r="H91" s="38"/>
      <c r="I91" s="38"/>
      <c r="J91" s="38"/>
      <c r="K91" s="38"/>
      <c r="L91" s="38"/>
      <c r="M91" s="2"/>
      <c r="N91" s="2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8.0" customHeight="1">
      <c r="A92" s="38"/>
      <c r="B92" s="39"/>
      <c r="C92" s="39"/>
      <c r="D92" s="38"/>
      <c r="E92" s="39"/>
      <c r="F92" s="38"/>
      <c r="G92" s="38"/>
      <c r="H92" s="38"/>
      <c r="I92" s="38"/>
      <c r="J92" s="38"/>
      <c r="K92" s="38"/>
      <c r="L92" s="38"/>
      <c r="M92" s="2"/>
      <c r="N92" s="2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8.0" customHeight="1">
      <c r="A93" s="38"/>
      <c r="B93" s="39"/>
      <c r="C93" s="39"/>
      <c r="D93" s="38"/>
      <c r="E93" s="39"/>
      <c r="F93" s="38"/>
      <c r="G93" s="38"/>
      <c r="H93" s="38"/>
      <c r="I93" s="38"/>
      <c r="J93" s="38"/>
      <c r="K93" s="38"/>
      <c r="L93" s="38"/>
      <c r="M93" s="2"/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8.0" customHeight="1">
      <c r="A94" s="38"/>
      <c r="B94" s="39"/>
      <c r="C94" s="39"/>
      <c r="D94" s="38"/>
      <c r="E94" s="39"/>
      <c r="F94" s="38"/>
      <c r="G94" s="38"/>
      <c r="H94" s="38"/>
      <c r="I94" s="38"/>
      <c r="J94" s="38"/>
      <c r="K94" s="38"/>
      <c r="L94" s="38"/>
      <c r="M94" s="2"/>
      <c r="N94" s="2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8.0" customHeight="1">
      <c r="A95" s="38"/>
      <c r="B95" s="39"/>
      <c r="C95" s="39"/>
      <c r="D95" s="38"/>
      <c r="E95" s="39"/>
      <c r="F95" s="38"/>
      <c r="G95" s="38"/>
      <c r="H95" s="38"/>
      <c r="I95" s="38"/>
      <c r="J95" s="38"/>
      <c r="K95" s="38"/>
      <c r="L95" s="38"/>
      <c r="M95" s="2"/>
      <c r="N95" s="2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8.0" customHeight="1">
      <c r="A96" s="38"/>
      <c r="B96" s="39"/>
      <c r="C96" s="39"/>
      <c r="D96" s="38"/>
      <c r="E96" s="39"/>
      <c r="F96" s="38"/>
      <c r="G96" s="38"/>
      <c r="H96" s="38"/>
      <c r="I96" s="38"/>
      <c r="J96" s="38"/>
      <c r="K96" s="38"/>
      <c r="L96" s="38"/>
      <c r="M96" s="2"/>
      <c r="N96" s="2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8.0" customHeight="1">
      <c r="A97" s="38"/>
      <c r="B97" s="39"/>
      <c r="C97" s="39"/>
      <c r="D97" s="38"/>
      <c r="E97" s="39"/>
      <c r="F97" s="38"/>
      <c r="G97" s="38"/>
      <c r="H97" s="38"/>
      <c r="I97" s="38"/>
      <c r="J97" s="38"/>
      <c r="K97" s="38"/>
      <c r="L97" s="38"/>
      <c r="M97" s="2"/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8.0" customHeight="1">
      <c r="A98" s="38"/>
      <c r="B98" s="39"/>
      <c r="C98" s="39"/>
      <c r="D98" s="38"/>
      <c r="E98" s="39"/>
      <c r="F98" s="38"/>
      <c r="G98" s="38"/>
      <c r="H98" s="38"/>
      <c r="I98" s="38"/>
      <c r="J98" s="38"/>
      <c r="K98" s="38"/>
      <c r="L98" s="38"/>
      <c r="M98" s="2"/>
      <c r="N98" s="2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8.0" customHeight="1">
      <c r="A99" s="38"/>
      <c r="B99" s="39"/>
      <c r="C99" s="39"/>
      <c r="D99" s="38"/>
      <c r="E99" s="39"/>
      <c r="F99" s="38"/>
      <c r="G99" s="38"/>
      <c r="H99" s="38"/>
      <c r="I99" s="38"/>
      <c r="J99" s="38"/>
      <c r="K99" s="38"/>
      <c r="L99" s="38"/>
      <c r="M99" s="2"/>
      <c r="N99" s="2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8.0" customHeight="1">
      <c r="A100" s="38"/>
      <c r="B100" s="39"/>
      <c r="C100" s="39"/>
      <c r="D100" s="38"/>
      <c r="E100" s="39"/>
      <c r="F100" s="38"/>
      <c r="G100" s="38"/>
      <c r="H100" s="38"/>
      <c r="I100" s="38"/>
      <c r="J100" s="38"/>
      <c r="K100" s="38"/>
      <c r="L100" s="38"/>
      <c r="M100" s="2"/>
      <c r="N100" s="2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8.0" customHeight="1">
      <c r="A101" s="38"/>
      <c r="B101" s="39"/>
      <c r="C101" s="39"/>
      <c r="D101" s="38"/>
      <c r="E101" s="39"/>
      <c r="F101" s="38"/>
      <c r="G101" s="38"/>
      <c r="H101" s="38"/>
      <c r="I101" s="38"/>
      <c r="J101" s="38"/>
      <c r="K101" s="38"/>
      <c r="L101" s="38"/>
      <c r="M101" s="2"/>
      <c r="N101" s="2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8.0" customHeight="1">
      <c r="A102" s="38"/>
      <c r="B102" s="39"/>
      <c r="C102" s="39"/>
      <c r="D102" s="38"/>
      <c r="E102" s="39"/>
      <c r="F102" s="38"/>
      <c r="G102" s="38"/>
      <c r="H102" s="38"/>
      <c r="I102" s="38"/>
      <c r="J102" s="38"/>
      <c r="K102" s="38"/>
      <c r="L102" s="38"/>
      <c r="M102" s="2"/>
      <c r="N102" s="2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8.0" customHeight="1">
      <c r="A103" s="38"/>
      <c r="B103" s="39"/>
      <c r="C103" s="39"/>
      <c r="D103" s="38"/>
      <c r="E103" s="39"/>
      <c r="F103" s="38"/>
      <c r="G103" s="38"/>
      <c r="H103" s="38"/>
      <c r="I103" s="38"/>
      <c r="J103" s="38"/>
      <c r="K103" s="38"/>
      <c r="L103" s="38"/>
      <c r="M103" s="2"/>
      <c r="N103" s="2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8.0" customHeight="1">
      <c r="A104" s="38"/>
      <c r="B104" s="39"/>
      <c r="C104" s="39"/>
      <c r="D104" s="38"/>
      <c r="E104" s="39"/>
      <c r="F104" s="38"/>
      <c r="G104" s="38"/>
      <c r="H104" s="38"/>
      <c r="I104" s="38"/>
      <c r="J104" s="38"/>
      <c r="K104" s="38"/>
      <c r="L104" s="38"/>
      <c r="M104" s="2"/>
      <c r="N104" s="2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8.0" customHeight="1">
      <c r="A105" s="38"/>
      <c r="B105" s="39"/>
      <c r="C105" s="39"/>
      <c r="D105" s="38"/>
      <c r="E105" s="39"/>
      <c r="F105" s="38"/>
      <c r="G105" s="38"/>
      <c r="H105" s="38"/>
      <c r="I105" s="38"/>
      <c r="J105" s="38"/>
      <c r="K105" s="38"/>
      <c r="L105" s="38"/>
      <c r="M105" s="2"/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8.0" customHeight="1">
      <c r="A106" s="38"/>
      <c r="B106" s="39"/>
      <c r="C106" s="39"/>
      <c r="D106" s="38"/>
      <c r="E106" s="39"/>
      <c r="F106" s="38"/>
      <c r="G106" s="38"/>
      <c r="H106" s="38"/>
      <c r="I106" s="38"/>
      <c r="J106" s="38"/>
      <c r="K106" s="38"/>
      <c r="L106" s="38"/>
      <c r="M106" s="2"/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8.0" customHeight="1">
      <c r="A107" s="38"/>
      <c r="B107" s="39"/>
      <c r="C107" s="39"/>
      <c r="D107" s="38"/>
      <c r="E107" s="39"/>
      <c r="F107" s="38"/>
      <c r="G107" s="38"/>
      <c r="H107" s="38"/>
      <c r="I107" s="38"/>
      <c r="J107" s="38"/>
      <c r="K107" s="38"/>
      <c r="L107" s="38"/>
      <c r="M107" s="2"/>
      <c r="N107" s="2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8.0" customHeight="1">
      <c r="A108" s="38"/>
      <c r="B108" s="39"/>
      <c r="C108" s="39"/>
      <c r="D108" s="38"/>
      <c r="E108" s="39"/>
      <c r="F108" s="38"/>
      <c r="G108" s="38"/>
      <c r="H108" s="38"/>
      <c r="I108" s="38"/>
      <c r="J108" s="38"/>
      <c r="K108" s="38"/>
      <c r="L108" s="38"/>
      <c r="M108" s="2"/>
      <c r="N108" s="2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8.0" customHeight="1">
      <c r="A109" s="38"/>
      <c r="B109" s="39"/>
      <c r="C109" s="39"/>
      <c r="D109" s="38"/>
      <c r="E109" s="39"/>
      <c r="F109" s="38"/>
      <c r="G109" s="38"/>
      <c r="H109" s="38"/>
      <c r="I109" s="38"/>
      <c r="J109" s="38"/>
      <c r="K109" s="38"/>
      <c r="L109" s="38"/>
      <c r="M109" s="2"/>
      <c r="N109" s="2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8.0" customHeight="1">
      <c r="A110" s="38"/>
      <c r="B110" s="39"/>
      <c r="C110" s="39"/>
      <c r="D110" s="38"/>
      <c r="E110" s="39"/>
      <c r="F110" s="38"/>
      <c r="G110" s="38"/>
      <c r="H110" s="38"/>
      <c r="I110" s="38"/>
      <c r="J110" s="38"/>
      <c r="K110" s="38"/>
      <c r="L110" s="38"/>
      <c r="M110" s="2"/>
      <c r="N110" s="2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8.0" customHeight="1">
      <c r="A111" s="38"/>
      <c r="B111" s="39"/>
      <c r="C111" s="39"/>
      <c r="D111" s="38"/>
      <c r="E111" s="39"/>
      <c r="F111" s="38"/>
      <c r="G111" s="38"/>
      <c r="H111" s="38"/>
      <c r="I111" s="38"/>
      <c r="J111" s="38"/>
      <c r="K111" s="38"/>
      <c r="L111" s="38"/>
      <c r="M111" s="2"/>
      <c r="N111" s="2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8.0" customHeight="1">
      <c r="A112" s="38"/>
      <c r="B112" s="39"/>
      <c r="C112" s="39"/>
      <c r="D112" s="38"/>
      <c r="E112" s="39"/>
      <c r="F112" s="38"/>
      <c r="G112" s="38"/>
      <c r="H112" s="38"/>
      <c r="I112" s="38"/>
      <c r="J112" s="38"/>
      <c r="K112" s="38"/>
      <c r="L112" s="38"/>
      <c r="M112" s="2"/>
      <c r="N112" s="2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8.0" customHeight="1">
      <c r="A113" s="38"/>
      <c r="B113" s="39"/>
      <c r="C113" s="39"/>
      <c r="D113" s="38"/>
      <c r="E113" s="39"/>
      <c r="F113" s="38"/>
      <c r="G113" s="38"/>
      <c r="H113" s="38"/>
      <c r="I113" s="38"/>
      <c r="J113" s="38"/>
      <c r="K113" s="38"/>
      <c r="L113" s="38"/>
      <c r="M113" s="2"/>
      <c r="N113" s="2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8.0" customHeight="1">
      <c r="A114" s="38"/>
      <c r="B114" s="39"/>
      <c r="C114" s="39"/>
      <c r="D114" s="38"/>
      <c r="E114" s="39"/>
      <c r="F114" s="38"/>
      <c r="G114" s="38"/>
      <c r="H114" s="38"/>
      <c r="I114" s="38"/>
      <c r="J114" s="38"/>
      <c r="K114" s="38"/>
      <c r="L114" s="38"/>
      <c r="M114" s="2"/>
      <c r="N114" s="2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8.0" customHeight="1">
      <c r="A115" s="38"/>
      <c r="B115" s="39"/>
      <c r="C115" s="39"/>
      <c r="D115" s="38"/>
      <c r="E115" s="39"/>
      <c r="F115" s="38"/>
      <c r="G115" s="38"/>
      <c r="H115" s="38"/>
      <c r="I115" s="38"/>
      <c r="J115" s="38"/>
      <c r="K115" s="38"/>
      <c r="L115" s="38"/>
      <c r="M115" s="2"/>
      <c r="N115" s="2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8.0" customHeight="1">
      <c r="A116" s="38"/>
      <c r="B116" s="39"/>
      <c r="C116" s="39"/>
      <c r="D116" s="38"/>
      <c r="E116" s="39"/>
      <c r="F116" s="38"/>
      <c r="G116" s="38"/>
      <c r="H116" s="38"/>
      <c r="I116" s="38"/>
      <c r="J116" s="38"/>
      <c r="K116" s="38"/>
      <c r="L116" s="38"/>
      <c r="M116" s="2"/>
      <c r="N116" s="2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8.0" customHeight="1">
      <c r="A117" s="38"/>
      <c r="B117" s="39"/>
      <c r="C117" s="39"/>
      <c r="D117" s="38"/>
      <c r="E117" s="39"/>
      <c r="F117" s="38"/>
      <c r="G117" s="38"/>
      <c r="H117" s="38"/>
      <c r="I117" s="38"/>
      <c r="J117" s="38"/>
      <c r="K117" s="38"/>
      <c r="L117" s="38"/>
      <c r="M117" s="2"/>
      <c r="N117" s="2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8.0" customHeight="1">
      <c r="A118" s="38"/>
      <c r="B118" s="39"/>
      <c r="C118" s="39"/>
      <c r="D118" s="38"/>
      <c r="E118" s="39"/>
      <c r="F118" s="38"/>
      <c r="G118" s="38"/>
      <c r="H118" s="38"/>
      <c r="I118" s="38"/>
      <c r="J118" s="38"/>
      <c r="K118" s="38"/>
      <c r="L118" s="38"/>
      <c r="M118" s="2"/>
      <c r="N118" s="2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8.0" customHeight="1">
      <c r="A119" s="38"/>
      <c r="B119" s="39"/>
      <c r="C119" s="39"/>
      <c r="D119" s="38"/>
      <c r="E119" s="39"/>
      <c r="F119" s="38"/>
      <c r="G119" s="38"/>
      <c r="H119" s="38"/>
      <c r="I119" s="38"/>
      <c r="J119" s="38"/>
      <c r="K119" s="38"/>
      <c r="L119" s="38"/>
      <c r="M119" s="2"/>
      <c r="N119" s="2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8.0" customHeight="1">
      <c r="A120" s="38"/>
      <c r="B120" s="39"/>
      <c r="C120" s="39"/>
      <c r="D120" s="38"/>
      <c r="E120" s="39"/>
      <c r="F120" s="38"/>
      <c r="G120" s="38"/>
      <c r="H120" s="38"/>
      <c r="I120" s="38"/>
      <c r="J120" s="38"/>
      <c r="K120" s="38"/>
      <c r="L120" s="38"/>
      <c r="M120" s="2"/>
      <c r="N120" s="2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8.0" customHeight="1">
      <c r="A121" s="38"/>
      <c r="B121" s="39"/>
      <c r="C121" s="39"/>
      <c r="D121" s="38"/>
      <c r="E121" s="39"/>
      <c r="F121" s="38"/>
      <c r="G121" s="38"/>
      <c r="H121" s="38"/>
      <c r="I121" s="38"/>
      <c r="J121" s="38"/>
      <c r="K121" s="38"/>
      <c r="L121" s="38"/>
      <c r="M121" s="2"/>
      <c r="N121" s="2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8.0" customHeight="1">
      <c r="A122" s="38"/>
      <c r="B122" s="39"/>
      <c r="C122" s="39"/>
      <c r="D122" s="38"/>
      <c r="E122" s="39"/>
      <c r="F122" s="38"/>
      <c r="G122" s="38"/>
      <c r="H122" s="38"/>
      <c r="I122" s="38"/>
      <c r="J122" s="38"/>
      <c r="K122" s="38"/>
      <c r="L122" s="38"/>
      <c r="M122" s="2"/>
      <c r="N122" s="2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8.0" customHeight="1">
      <c r="A123" s="38"/>
      <c r="B123" s="39"/>
      <c r="C123" s="39"/>
      <c r="D123" s="38"/>
      <c r="E123" s="39"/>
      <c r="F123" s="38"/>
      <c r="G123" s="38"/>
      <c r="H123" s="38"/>
      <c r="I123" s="38"/>
      <c r="J123" s="38"/>
      <c r="K123" s="38"/>
      <c r="L123" s="38"/>
      <c r="M123" s="2"/>
      <c r="N123" s="2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8.0" customHeight="1">
      <c r="A124" s="38"/>
      <c r="B124" s="39"/>
      <c r="C124" s="39"/>
      <c r="D124" s="38"/>
      <c r="E124" s="39"/>
      <c r="F124" s="38"/>
      <c r="G124" s="38"/>
      <c r="H124" s="38"/>
      <c r="I124" s="38"/>
      <c r="J124" s="38"/>
      <c r="K124" s="38"/>
      <c r="L124" s="38"/>
      <c r="M124" s="2"/>
      <c r="N124" s="2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8.0" customHeight="1">
      <c r="A125" s="38"/>
      <c r="B125" s="39"/>
      <c r="C125" s="39"/>
      <c r="D125" s="38"/>
      <c r="E125" s="39"/>
      <c r="F125" s="38"/>
      <c r="G125" s="38"/>
      <c r="H125" s="38"/>
      <c r="I125" s="38"/>
      <c r="J125" s="38"/>
      <c r="K125" s="38"/>
      <c r="L125" s="38"/>
      <c r="M125" s="2"/>
      <c r="N125" s="2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8.0" customHeight="1">
      <c r="A126" s="38"/>
      <c r="B126" s="39"/>
      <c r="C126" s="39"/>
      <c r="D126" s="38"/>
      <c r="E126" s="39"/>
      <c r="F126" s="38"/>
      <c r="G126" s="38"/>
      <c r="H126" s="38"/>
      <c r="I126" s="38"/>
      <c r="J126" s="38"/>
      <c r="K126" s="38"/>
      <c r="L126" s="38"/>
      <c r="M126" s="2"/>
      <c r="N126" s="2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8.0" customHeight="1">
      <c r="A127" s="38"/>
      <c r="B127" s="39"/>
      <c r="C127" s="39"/>
      <c r="D127" s="38"/>
      <c r="E127" s="39"/>
      <c r="F127" s="38"/>
      <c r="G127" s="38"/>
      <c r="H127" s="38"/>
      <c r="I127" s="38"/>
      <c r="J127" s="38"/>
      <c r="K127" s="38"/>
      <c r="L127" s="38"/>
      <c r="M127" s="2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8.0" customHeight="1">
      <c r="A128" s="38"/>
      <c r="B128" s="39"/>
      <c r="C128" s="39"/>
      <c r="D128" s="38"/>
      <c r="E128" s="39"/>
      <c r="F128" s="38"/>
      <c r="G128" s="38"/>
      <c r="H128" s="38"/>
      <c r="I128" s="38"/>
      <c r="J128" s="38"/>
      <c r="K128" s="38"/>
      <c r="L128" s="38"/>
      <c r="M128" s="2"/>
      <c r="N128" s="2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8.0" customHeight="1">
      <c r="A129" s="38"/>
      <c r="B129" s="39"/>
      <c r="C129" s="39"/>
      <c r="D129" s="38"/>
      <c r="E129" s="39"/>
      <c r="F129" s="38"/>
      <c r="G129" s="38"/>
      <c r="H129" s="38"/>
      <c r="I129" s="38"/>
      <c r="J129" s="38"/>
      <c r="K129" s="38"/>
      <c r="L129" s="38"/>
      <c r="M129" s="2"/>
      <c r="N129" s="2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8.0" customHeight="1">
      <c r="A130" s="38"/>
      <c r="B130" s="39"/>
      <c r="C130" s="39"/>
      <c r="D130" s="38"/>
      <c r="E130" s="39"/>
      <c r="F130" s="38"/>
      <c r="G130" s="38"/>
      <c r="H130" s="38"/>
      <c r="I130" s="38"/>
      <c r="J130" s="38"/>
      <c r="K130" s="38"/>
      <c r="L130" s="38"/>
      <c r="M130" s="2"/>
      <c r="N130" s="2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8.0" customHeight="1">
      <c r="A131" s="38"/>
      <c r="B131" s="39"/>
      <c r="C131" s="39"/>
      <c r="D131" s="38"/>
      <c r="E131" s="39"/>
      <c r="F131" s="38"/>
      <c r="G131" s="38"/>
      <c r="H131" s="38"/>
      <c r="I131" s="38"/>
      <c r="J131" s="38"/>
      <c r="K131" s="38"/>
      <c r="L131" s="38"/>
      <c r="M131" s="2"/>
      <c r="N131" s="2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8.0" customHeight="1">
      <c r="A132" s="38"/>
      <c r="B132" s="39"/>
      <c r="C132" s="39"/>
      <c r="D132" s="38"/>
      <c r="E132" s="39"/>
      <c r="F132" s="38"/>
      <c r="G132" s="38"/>
      <c r="H132" s="38"/>
      <c r="I132" s="38"/>
      <c r="J132" s="38"/>
      <c r="K132" s="38"/>
      <c r="L132" s="38"/>
      <c r="M132" s="2"/>
      <c r="N132" s="2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8.0" customHeight="1">
      <c r="A133" s="38"/>
      <c r="B133" s="39"/>
      <c r="C133" s="39"/>
      <c r="D133" s="38"/>
      <c r="E133" s="39"/>
      <c r="F133" s="38"/>
      <c r="G133" s="38"/>
      <c r="H133" s="38"/>
      <c r="I133" s="38"/>
      <c r="J133" s="38"/>
      <c r="K133" s="38"/>
      <c r="L133" s="38"/>
      <c r="M133" s="2"/>
      <c r="N133" s="2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8.0" customHeight="1">
      <c r="A134" s="38"/>
      <c r="B134" s="39"/>
      <c r="C134" s="39"/>
      <c r="D134" s="38"/>
      <c r="E134" s="39"/>
      <c r="F134" s="38"/>
      <c r="G134" s="38"/>
      <c r="H134" s="38"/>
      <c r="I134" s="38"/>
      <c r="J134" s="38"/>
      <c r="K134" s="38"/>
      <c r="L134" s="38"/>
      <c r="M134" s="2"/>
      <c r="N134" s="2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8.0" customHeight="1">
      <c r="A135" s="38"/>
      <c r="B135" s="39"/>
      <c r="C135" s="39"/>
      <c r="D135" s="38"/>
      <c r="E135" s="39"/>
      <c r="F135" s="38"/>
      <c r="G135" s="38"/>
      <c r="H135" s="38"/>
      <c r="I135" s="38"/>
      <c r="J135" s="38"/>
      <c r="K135" s="38"/>
      <c r="L135" s="38"/>
      <c r="M135" s="2"/>
      <c r="N135" s="2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8.0" customHeight="1">
      <c r="A136" s="38"/>
      <c r="B136" s="39"/>
      <c r="C136" s="39"/>
      <c r="D136" s="38"/>
      <c r="E136" s="39"/>
      <c r="F136" s="38"/>
      <c r="G136" s="38"/>
      <c r="H136" s="38"/>
      <c r="I136" s="38"/>
      <c r="J136" s="38"/>
      <c r="K136" s="38"/>
      <c r="L136" s="38"/>
      <c r="M136" s="2"/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8.0" customHeight="1">
      <c r="A137" s="38"/>
      <c r="B137" s="39"/>
      <c r="C137" s="39"/>
      <c r="D137" s="38"/>
      <c r="E137" s="39"/>
      <c r="F137" s="38"/>
      <c r="G137" s="38"/>
      <c r="H137" s="38"/>
      <c r="I137" s="38"/>
      <c r="J137" s="38"/>
      <c r="K137" s="38"/>
      <c r="L137" s="38"/>
      <c r="M137" s="2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8.0" customHeight="1">
      <c r="A138" s="38"/>
      <c r="B138" s="39"/>
      <c r="C138" s="39"/>
      <c r="D138" s="38"/>
      <c r="E138" s="39"/>
      <c r="F138" s="38"/>
      <c r="G138" s="38"/>
      <c r="H138" s="38"/>
      <c r="I138" s="38"/>
      <c r="J138" s="38"/>
      <c r="K138" s="38"/>
      <c r="L138" s="38"/>
      <c r="M138" s="2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8.0" customHeight="1">
      <c r="A139" s="38"/>
      <c r="B139" s="39"/>
      <c r="C139" s="39"/>
      <c r="D139" s="38"/>
      <c r="E139" s="39"/>
      <c r="F139" s="38"/>
      <c r="G139" s="38"/>
      <c r="H139" s="38"/>
      <c r="I139" s="38"/>
      <c r="J139" s="38"/>
      <c r="K139" s="38"/>
      <c r="L139" s="38"/>
      <c r="M139" s="2"/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8.0" customHeight="1">
      <c r="A140" s="38"/>
      <c r="B140" s="39"/>
      <c r="C140" s="39"/>
      <c r="D140" s="38"/>
      <c r="E140" s="39"/>
      <c r="F140" s="38"/>
      <c r="G140" s="38"/>
      <c r="H140" s="38"/>
      <c r="I140" s="38"/>
      <c r="J140" s="38"/>
      <c r="K140" s="38"/>
      <c r="L140" s="38"/>
      <c r="M140" s="2"/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8.0" customHeight="1">
      <c r="A141" s="38"/>
      <c r="B141" s="39"/>
      <c r="C141" s="39"/>
      <c r="D141" s="38"/>
      <c r="E141" s="39"/>
      <c r="F141" s="38"/>
      <c r="G141" s="38"/>
      <c r="H141" s="38"/>
      <c r="I141" s="38"/>
      <c r="J141" s="38"/>
      <c r="K141" s="38"/>
      <c r="L141" s="38"/>
      <c r="M141" s="2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8.0" customHeight="1">
      <c r="A142" s="38"/>
      <c r="B142" s="39"/>
      <c r="C142" s="39"/>
      <c r="D142" s="38"/>
      <c r="E142" s="39"/>
      <c r="F142" s="38"/>
      <c r="G142" s="38"/>
      <c r="H142" s="38"/>
      <c r="I142" s="38"/>
      <c r="J142" s="38"/>
      <c r="K142" s="38"/>
      <c r="L142" s="38"/>
      <c r="M142" s="2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8.0" customHeight="1">
      <c r="A143" s="38"/>
      <c r="B143" s="39"/>
      <c r="C143" s="39"/>
      <c r="D143" s="38"/>
      <c r="E143" s="39"/>
      <c r="F143" s="38"/>
      <c r="G143" s="38"/>
      <c r="H143" s="38"/>
      <c r="I143" s="38"/>
      <c r="J143" s="38"/>
      <c r="K143" s="38"/>
      <c r="L143" s="38"/>
      <c r="M143" s="2"/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8.0" customHeight="1">
      <c r="A144" s="38"/>
      <c r="B144" s="39"/>
      <c r="C144" s="39"/>
      <c r="D144" s="38"/>
      <c r="E144" s="39"/>
      <c r="F144" s="38"/>
      <c r="G144" s="38"/>
      <c r="H144" s="38"/>
      <c r="I144" s="38"/>
      <c r="J144" s="38"/>
      <c r="K144" s="38"/>
      <c r="L144" s="38"/>
      <c r="M144" s="2"/>
      <c r="N144" s="2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8.0" customHeight="1">
      <c r="A145" s="38"/>
      <c r="B145" s="39"/>
      <c r="C145" s="39"/>
      <c r="D145" s="38"/>
      <c r="E145" s="39"/>
      <c r="F145" s="38"/>
      <c r="G145" s="38"/>
      <c r="H145" s="38"/>
      <c r="I145" s="38"/>
      <c r="J145" s="38"/>
      <c r="K145" s="38"/>
      <c r="L145" s="38"/>
      <c r="M145" s="2"/>
      <c r="N145" s="2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8.0" customHeight="1">
      <c r="A146" s="38"/>
      <c r="B146" s="39"/>
      <c r="C146" s="39"/>
      <c r="D146" s="38"/>
      <c r="E146" s="39"/>
      <c r="F146" s="38"/>
      <c r="G146" s="38"/>
      <c r="H146" s="38"/>
      <c r="I146" s="38"/>
      <c r="J146" s="38"/>
      <c r="K146" s="38"/>
      <c r="L146" s="38"/>
      <c r="M146" s="2"/>
      <c r="N146" s="2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8.0" customHeight="1">
      <c r="A147" s="38"/>
      <c r="B147" s="39"/>
      <c r="C147" s="39"/>
      <c r="D147" s="38"/>
      <c r="E147" s="39"/>
      <c r="F147" s="38"/>
      <c r="G147" s="38"/>
      <c r="H147" s="38"/>
      <c r="I147" s="38"/>
      <c r="J147" s="38"/>
      <c r="K147" s="38"/>
      <c r="L147" s="38"/>
      <c r="M147" s="2"/>
      <c r="N147" s="2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8.0" customHeight="1">
      <c r="A148" s="2"/>
      <c r="B148" s="3"/>
      <c r="C148" s="3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8.0" customHeight="1">
      <c r="A149" s="2"/>
      <c r="B149" s="3"/>
      <c r="C149" s="3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8.0" customHeight="1">
      <c r="A150" s="2"/>
      <c r="B150" s="3"/>
      <c r="C150" s="3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8.0" customHeight="1">
      <c r="A151" s="2"/>
      <c r="B151" s="3"/>
      <c r="C151" s="3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8.0" customHeight="1">
      <c r="A152" s="2"/>
      <c r="B152" s="3"/>
      <c r="C152" s="3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8.0" customHeight="1">
      <c r="A153" s="2"/>
      <c r="B153" s="3"/>
      <c r="C153" s="3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8.0" customHeight="1">
      <c r="A154" s="2"/>
      <c r="B154" s="3"/>
      <c r="C154" s="3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8.0" customHeight="1">
      <c r="A155" s="2"/>
      <c r="B155" s="3"/>
      <c r="C155" s="3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8.0" customHeight="1">
      <c r="A156" s="2"/>
      <c r="B156" s="3"/>
      <c r="C156" s="3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8.0" customHeight="1">
      <c r="A157" s="2"/>
      <c r="B157" s="3"/>
      <c r="C157" s="3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8.0" customHeight="1">
      <c r="A158" s="2"/>
      <c r="B158" s="3"/>
      <c r="C158" s="3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8.0" customHeight="1">
      <c r="A159" s="2"/>
      <c r="B159" s="3"/>
      <c r="C159" s="3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8.0" customHeight="1">
      <c r="A160" s="2"/>
      <c r="B160" s="3"/>
      <c r="C160" s="3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8.0" customHeight="1">
      <c r="A161" s="2"/>
      <c r="B161" s="3"/>
      <c r="C161" s="3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8.0" customHeight="1">
      <c r="A162" s="2"/>
      <c r="B162" s="3"/>
      <c r="C162" s="3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8.0" customHeight="1">
      <c r="A163" s="2"/>
      <c r="B163" s="3"/>
      <c r="C163" s="3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8.0" customHeight="1">
      <c r="A164" s="2"/>
      <c r="B164" s="3"/>
      <c r="C164" s="3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8.0" customHeight="1">
      <c r="A165" s="2"/>
      <c r="B165" s="3"/>
      <c r="C165" s="3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8.0" customHeight="1">
      <c r="A166" s="2"/>
      <c r="B166" s="3"/>
      <c r="C166" s="3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8.0" customHeight="1">
      <c r="A167" s="2"/>
      <c r="B167" s="3"/>
      <c r="C167" s="3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8.0" customHeight="1">
      <c r="A168" s="2"/>
      <c r="B168" s="3"/>
      <c r="C168" s="3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8.0" customHeight="1">
      <c r="A169" s="2"/>
      <c r="B169" s="3"/>
      <c r="C169" s="3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8.0" customHeight="1">
      <c r="A170" s="2"/>
      <c r="B170" s="3"/>
      <c r="C170" s="3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8.0" customHeight="1">
      <c r="A171" s="2"/>
      <c r="B171" s="3"/>
      <c r="C171" s="3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8.0" customHeight="1">
      <c r="A172" s="2"/>
      <c r="B172" s="3"/>
      <c r="C172" s="3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8.0" customHeight="1">
      <c r="A173" s="2"/>
      <c r="B173" s="3"/>
      <c r="C173" s="3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8.0" customHeight="1">
      <c r="A174" s="2"/>
      <c r="B174" s="3"/>
      <c r="C174" s="3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8.0" customHeight="1">
      <c r="A175" s="2"/>
      <c r="B175" s="3"/>
      <c r="C175" s="3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8.0" customHeight="1">
      <c r="A176" s="2"/>
      <c r="B176" s="3"/>
      <c r="C176" s="3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8.0" customHeight="1">
      <c r="A177" s="2"/>
      <c r="B177" s="3"/>
      <c r="C177" s="3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8.0" customHeight="1">
      <c r="A178" s="2"/>
      <c r="B178" s="3"/>
      <c r="C178" s="3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8.0" customHeight="1">
      <c r="A179" s="2"/>
      <c r="B179" s="3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8.0" customHeight="1">
      <c r="A180" s="2"/>
      <c r="B180" s="3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8.0" customHeight="1">
      <c r="A181" s="2"/>
      <c r="B181" s="3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8.0" customHeight="1">
      <c r="A182" s="2"/>
      <c r="B182" s="3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8.0" customHeight="1">
      <c r="A183" s="2"/>
      <c r="B183" s="3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8.0" customHeight="1">
      <c r="A184" s="2"/>
      <c r="B184" s="3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8.0" customHeight="1">
      <c r="A185" s="2"/>
      <c r="B185" s="3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8.0" customHeight="1">
      <c r="A186" s="2"/>
      <c r="B186" s="3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8.0" customHeight="1">
      <c r="A187" s="2"/>
      <c r="B187" s="3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8.0" customHeight="1">
      <c r="A188" s="2"/>
      <c r="B188" s="3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8.0" customHeight="1">
      <c r="A189" s="2"/>
      <c r="B189" s="3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8.0" customHeight="1">
      <c r="A190" s="2"/>
      <c r="B190" s="3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8.0" customHeight="1">
      <c r="A191" s="2"/>
      <c r="B191" s="3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8.0" customHeight="1">
      <c r="A192" s="2"/>
      <c r="B192" s="3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8.0" customHeight="1">
      <c r="A193" s="2"/>
      <c r="B193" s="3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8.0" customHeight="1">
      <c r="A194" s="2"/>
      <c r="B194" s="3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8.0" customHeight="1">
      <c r="A195" s="2"/>
      <c r="B195" s="3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8.0" customHeight="1">
      <c r="A196" s="2"/>
      <c r="B196" s="3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8.0" customHeight="1">
      <c r="A197" s="2"/>
      <c r="B197" s="3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8.0" customHeight="1">
      <c r="A198" s="2"/>
      <c r="B198" s="3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8.0" customHeight="1">
      <c r="A199" s="2"/>
      <c r="B199" s="3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8.0" customHeight="1">
      <c r="A200" s="2"/>
      <c r="B200" s="3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8.0" customHeight="1">
      <c r="A201" s="2"/>
      <c r="B201" s="3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8.0" customHeight="1">
      <c r="A202" s="2"/>
      <c r="B202" s="3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8.0" customHeight="1">
      <c r="A203" s="2"/>
      <c r="B203" s="3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8.0" customHeight="1">
      <c r="A204" s="2"/>
      <c r="B204" s="3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8.0" customHeight="1">
      <c r="A205" s="2"/>
      <c r="B205" s="3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8.0" customHeight="1">
      <c r="A206" s="2"/>
      <c r="B206" s="3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8.0" customHeight="1">
      <c r="A207" s="2"/>
      <c r="B207" s="3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8.0" customHeight="1">
      <c r="A208" s="2"/>
      <c r="B208" s="3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8.0" customHeight="1">
      <c r="A209" s="2"/>
      <c r="B209" s="3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8.0" customHeight="1">
      <c r="A210" s="2"/>
      <c r="B210" s="3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8.0" customHeight="1">
      <c r="A211" s="2"/>
      <c r="B211" s="3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8.0" customHeight="1">
      <c r="A212" s="2"/>
      <c r="B212" s="3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8.0" customHeight="1">
      <c r="A213" s="2"/>
      <c r="B213" s="3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8.0" customHeight="1">
      <c r="A214" s="2"/>
      <c r="B214" s="3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8.0" customHeight="1">
      <c r="A215" s="2"/>
      <c r="B215" s="3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8.0" customHeight="1">
      <c r="A216" s="2"/>
      <c r="B216" s="3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8.0" customHeight="1">
      <c r="A217" s="2"/>
      <c r="B217" s="3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8.0" customHeight="1">
      <c r="A218" s="2"/>
      <c r="B218" s="3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8.0" customHeight="1">
      <c r="A219" s="2"/>
      <c r="B219" s="3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8.0" customHeight="1">
      <c r="A220" s="2"/>
      <c r="B220" s="3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8.0" customHeight="1">
      <c r="A221" s="2"/>
      <c r="B221" s="3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8.0" customHeight="1">
      <c r="A222" s="2"/>
      <c r="B222" s="3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8.0" customHeight="1">
      <c r="A223" s="2"/>
      <c r="B223" s="3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8.0" customHeight="1">
      <c r="A224" s="2"/>
      <c r="B224" s="3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8.0" customHeight="1">
      <c r="A225" s="2"/>
      <c r="B225" s="3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8.0" customHeight="1">
      <c r="A226" s="2"/>
      <c r="B226" s="3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8.0" customHeight="1">
      <c r="A227" s="2"/>
      <c r="B227" s="3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8.0" customHeight="1">
      <c r="A228" s="2"/>
      <c r="B228" s="3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8.0" customHeight="1">
      <c r="A229" s="2"/>
      <c r="B229" s="3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8.0" customHeight="1">
      <c r="A230" s="2"/>
      <c r="B230" s="3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8.0" customHeight="1">
      <c r="A231" s="2"/>
      <c r="B231" s="3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8.0" customHeight="1">
      <c r="A232" s="2"/>
      <c r="B232" s="3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8.0" customHeight="1">
      <c r="A233" s="2"/>
      <c r="B233" s="3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8.0" customHeight="1">
      <c r="A234" s="2"/>
      <c r="B234" s="3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8.0" customHeight="1">
      <c r="A235" s="2"/>
      <c r="B235" s="3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8.0" customHeight="1">
      <c r="A236" s="2"/>
      <c r="B236" s="3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8.0" customHeight="1">
      <c r="A237" s="2"/>
      <c r="B237" s="3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8.0" customHeight="1">
      <c r="A238" s="2"/>
      <c r="B238" s="3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8.0" customHeight="1">
      <c r="A239" s="2"/>
      <c r="B239" s="3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8.0" customHeight="1">
      <c r="A240" s="2"/>
      <c r="B240" s="3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8.0" customHeight="1">
      <c r="A241" s="2"/>
      <c r="B241" s="3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8.0" customHeight="1">
      <c r="A242" s="2"/>
      <c r="B242" s="3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8.0" customHeight="1">
      <c r="A243" s="2"/>
      <c r="B243" s="3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8.0" customHeight="1">
      <c r="A244" s="2"/>
      <c r="B244" s="3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8.0" customHeight="1">
      <c r="A245" s="2"/>
      <c r="B245" s="3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8.0" customHeight="1">
      <c r="A246" s="2"/>
      <c r="B246" s="3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8.0" customHeight="1">
      <c r="A247" s="2"/>
      <c r="B247" s="3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8.0" customHeight="1">
      <c r="A248" s="2"/>
      <c r="B248" s="3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8.0" customHeight="1">
      <c r="A249" s="2"/>
      <c r="B249" s="3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8.0" customHeight="1">
      <c r="A250" s="2"/>
      <c r="B250" s="3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8.0" customHeight="1">
      <c r="A251" s="2"/>
      <c r="B251" s="3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8.0" customHeight="1">
      <c r="A252" s="2"/>
      <c r="B252" s="3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8.0" customHeight="1">
      <c r="A253" s="2"/>
      <c r="B253" s="3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8.0" customHeight="1">
      <c r="A254" s="2"/>
      <c r="B254" s="3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8.0" customHeight="1">
      <c r="A255" s="2"/>
      <c r="B255" s="3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8.0" customHeight="1">
      <c r="A256" s="2"/>
      <c r="B256" s="3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8.0" customHeight="1">
      <c r="A257" s="2"/>
      <c r="B257" s="3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8.0" customHeight="1">
      <c r="A258" s="2"/>
      <c r="B258" s="3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8.0" customHeight="1">
      <c r="A259" s="2"/>
      <c r="B259" s="3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8.0" customHeight="1">
      <c r="A260" s="2"/>
      <c r="B260" s="3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8.0" customHeight="1">
      <c r="A261" s="2"/>
      <c r="B261" s="3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8.0" customHeight="1">
      <c r="A262" s="2"/>
      <c r="B262" s="3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8.0" customHeight="1">
      <c r="A263" s="2"/>
      <c r="B263" s="3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8.0" customHeight="1">
      <c r="A264" s="2"/>
      <c r="B264" s="3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8.0" customHeight="1">
      <c r="A265" s="2"/>
      <c r="B265" s="3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8.0" customHeight="1">
      <c r="A266" s="2"/>
      <c r="B266" s="3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8.0" customHeight="1">
      <c r="A267" s="2"/>
      <c r="B267" s="3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8.0" customHeight="1">
      <c r="A268" s="2"/>
      <c r="B268" s="3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8.0" customHeight="1">
      <c r="A269" s="2"/>
      <c r="B269" s="3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8.0" customHeight="1">
      <c r="A270" s="2"/>
      <c r="B270" s="3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8.0" customHeight="1">
      <c r="A271" s="2"/>
      <c r="B271" s="3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8.0" customHeight="1">
      <c r="A272" s="2"/>
      <c r="B272" s="3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8.0" customHeight="1">
      <c r="A273" s="2"/>
      <c r="B273" s="3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8.0" customHeight="1">
      <c r="A274" s="2"/>
      <c r="B274" s="3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8.0" customHeight="1">
      <c r="A275" s="2"/>
      <c r="B275" s="3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8.0" customHeight="1">
      <c r="A276" s="2"/>
      <c r="B276" s="3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8.0" customHeight="1">
      <c r="A277" s="2"/>
      <c r="B277" s="3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8.0" customHeight="1">
      <c r="A278" s="2"/>
      <c r="B278" s="3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8.0" customHeight="1">
      <c r="A279" s="2"/>
      <c r="B279" s="3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8.0" customHeight="1">
      <c r="A280" s="2"/>
      <c r="B280" s="3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8.0" customHeight="1">
      <c r="A281" s="2"/>
      <c r="B281" s="3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8.0" customHeight="1">
      <c r="A282" s="2"/>
      <c r="B282" s="3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8.0" customHeight="1">
      <c r="A283" s="2"/>
      <c r="B283" s="3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E9:F9"/>
    <mergeCell ref="G9:H9"/>
    <mergeCell ref="I9:J9"/>
    <mergeCell ref="K9:L9"/>
    <mergeCell ref="N9:N10"/>
    <mergeCell ref="A1:M1"/>
    <mergeCell ref="A2:M2"/>
    <mergeCell ref="A8:M8"/>
    <mergeCell ref="A9:A10"/>
    <mergeCell ref="B9:B10"/>
    <mergeCell ref="C9:C10"/>
    <mergeCell ref="D9:D10"/>
    <mergeCell ref="M9:M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