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etikpatiwi/Documents/"/>
    </mc:Choice>
  </mc:AlternateContent>
  <xr:revisionPtr revIDLastSave="0" documentId="13_ncr:1_{84E68B62-6618-8A48-B960-4983A850C105}" xr6:coauthVersionLast="47" xr6:coauthVersionMax="47" xr10:uidLastSave="{00000000-0000-0000-0000-000000000000}"/>
  <bookViews>
    <workbookView xWindow="0" yWindow="500" windowWidth="27320" windowHeight="14860" xr2:uid="{00000000-000D-0000-FFFF-FFFF00000000}"/>
  </bookViews>
  <sheets>
    <sheet name="Kelas B" sheetId="4" r:id="rId1"/>
    <sheet name="Kelas 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4" l="1"/>
  <c r="O41" i="4" s="1"/>
  <c r="M46" i="4"/>
  <c r="O46" i="4" s="1"/>
  <c r="M2" i="4"/>
  <c r="O2" i="4" s="1"/>
  <c r="K48" i="4"/>
  <c r="O6" i="5"/>
  <c r="O7" i="5"/>
  <c r="O8" i="5"/>
  <c r="O9" i="5"/>
  <c r="O10" i="5"/>
  <c r="O11" i="5"/>
  <c r="O12" i="5"/>
  <c r="O13" i="5"/>
  <c r="O14" i="5"/>
  <c r="O16" i="5"/>
  <c r="O18" i="5"/>
  <c r="O20" i="5"/>
  <c r="O21" i="5"/>
  <c r="O22" i="5"/>
  <c r="O23" i="5"/>
  <c r="O24" i="5"/>
  <c r="O25" i="5"/>
  <c r="O26" i="5"/>
  <c r="O27" i="5"/>
  <c r="O28" i="5"/>
  <c r="O29" i="5"/>
  <c r="O30" i="5"/>
  <c r="O32" i="5"/>
  <c r="O33" i="5"/>
  <c r="O34" i="5"/>
  <c r="O35" i="5"/>
  <c r="O36" i="5"/>
  <c r="O37" i="5"/>
  <c r="O38" i="5"/>
  <c r="O40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2" i="5"/>
  <c r="O3" i="4"/>
  <c r="O4" i="4"/>
  <c r="O5" i="4"/>
  <c r="O7" i="4"/>
  <c r="O8" i="4"/>
  <c r="O9" i="4"/>
  <c r="O10" i="4"/>
  <c r="O11" i="4"/>
  <c r="O12" i="4"/>
  <c r="O13" i="4"/>
  <c r="O15" i="4"/>
  <c r="O17" i="4"/>
  <c r="O18" i="4"/>
  <c r="O20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2" i="4"/>
  <c r="O47" i="4"/>
  <c r="O49" i="4"/>
  <c r="O50" i="4"/>
  <c r="O51" i="4"/>
  <c r="O53" i="4"/>
  <c r="O55" i="4"/>
  <c r="K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O15" i="5" s="1"/>
  <c r="M16" i="5"/>
  <c r="M17" i="5"/>
  <c r="M18" i="5"/>
  <c r="M19" i="5"/>
  <c r="O19" i="5" s="1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40" i="5"/>
  <c r="M41" i="5"/>
  <c r="O41" i="5" s="1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2" i="5"/>
  <c r="M3" i="4"/>
  <c r="M5" i="4"/>
  <c r="M6" i="4"/>
  <c r="M7" i="4"/>
  <c r="M8" i="4"/>
  <c r="M9" i="4"/>
  <c r="M10" i="4"/>
  <c r="M12" i="4"/>
  <c r="M13" i="4"/>
  <c r="M14" i="4"/>
  <c r="M16" i="4"/>
  <c r="O16" i="4" s="1"/>
  <c r="M17" i="4"/>
  <c r="M19" i="4"/>
  <c r="M20" i="4"/>
  <c r="M21" i="4"/>
  <c r="O21" i="4" s="1"/>
  <c r="M22" i="4"/>
  <c r="M23" i="4"/>
  <c r="M24" i="4"/>
  <c r="M25" i="4"/>
  <c r="M26" i="4"/>
  <c r="M28" i="4"/>
  <c r="M29" i="4"/>
  <c r="M30" i="4"/>
  <c r="M32" i="4"/>
  <c r="M33" i="4"/>
  <c r="M34" i="4"/>
  <c r="M35" i="4"/>
  <c r="M36" i="4"/>
  <c r="M37" i="4"/>
  <c r="M38" i="4"/>
  <c r="M39" i="4"/>
  <c r="M40" i="4"/>
  <c r="M42" i="4"/>
  <c r="M43" i="4"/>
  <c r="M44" i="4"/>
  <c r="M45" i="4"/>
  <c r="M47" i="4"/>
  <c r="M48" i="4"/>
  <c r="M49" i="4"/>
  <c r="M50" i="4"/>
  <c r="M51" i="4"/>
  <c r="M52" i="4"/>
  <c r="O52" i="4" s="1"/>
  <c r="M53" i="4"/>
  <c r="M54" i="4"/>
  <c r="M55" i="4"/>
  <c r="M56" i="4"/>
  <c r="O56" i="4" s="1"/>
  <c r="K20" i="5"/>
  <c r="K1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16" i="5"/>
  <c r="K17" i="5"/>
  <c r="K18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56" i="4"/>
  <c r="K55" i="4"/>
  <c r="K54" i="4"/>
  <c r="K53" i="4"/>
  <c r="K52" i="4"/>
  <c r="K51" i="4"/>
  <c r="K50" i="4"/>
  <c r="K49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O44" i="4" l="1"/>
  <c r="O48" i="4"/>
</calcChain>
</file>

<file path=xl/sharedStrings.xml><?xml version="1.0" encoding="utf-8"?>
<sst xmlns="http://schemas.openxmlformats.org/spreadsheetml/2006/main" count="258" uniqueCount="242">
  <si>
    <t>NIM</t>
  </si>
  <si>
    <t>A</t>
  </si>
  <si>
    <t>ACHMAD AKHDAN ZAKKI</t>
  </si>
  <si>
    <t>AFANI LISA AZAHRA</t>
  </si>
  <si>
    <t>DAVENSA ANGGI DEFINTASARI</t>
  </si>
  <si>
    <t>FARRAS SALMA</t>
  </si>
  <si>
    <t>MARSHELA PUTRI PARAMITA</t>
  </si>
  <si>
    <t>MELANIKA NIRVANA</t>
  </si>
  <si>
    <t>MIYA FAJAR NUR AINI</t>
  </si>
  <si>
    <t>NABILA ISNAINI CHASANAH</t>
  </si>
  <si>
    <t>NAUFAL NUR HIDAYAT</t>
  </si>
  <si>
    <t>PUTRI SUKMA AYU CAHYANINGRUM</t>
  </si>
  <si>
    <t>REDINATA ZAKY ZASIFA</t>
  </si>
  <si>
    <t>RUSHAH DINI PRATIWI</t>
  </si>
  <si>
    <t>ZAHWA KHOIRUNISA</t>
  </si>
  <si>
    <t>B</t>
  </si>
  <si>
    <t>AISYAH ALIFIA AZZAHRA</t>
  </si>
  <si>
    <t>ANGGUN TRI UTAMI</t>
  </si>
  <si>
    <t>ELSA SELVIA SETIANTI</t>
  </si>
  <si>
    <t>EVA AFRIANI</t>
  </si>
  <si>
    <t>FIRMAN HADI SAKA ABIYASA</t>
  </si>
  <si>
    <t>NABILA AYU RAMADHANI</t>
  </si>
  <si>
    <t>REVANIA AMANDA AULIA</t>
  </si>
  <si>
    <t>SHAHRISYA HANIDA</t>
  </si>
  <si>
    <t>SYIFA UL KHUSNA</t>
  </si>
  <si>
    <t>YULIA FANNY FADILAH</t>
  </si>
  <si>
    <t>DINDA SILVY ANGGRAINI</t>
  </si>
  <si>
    <t>ELSA FEBRIYANTI</t>
  </si>
  <si>
    <t>RISMA NUR LINDA</t>
  </si>
  <si>
    <t>SALMA INDRIYA PANGESTU</t>
  </si>
  <si>
    <t>ARIEF RAHMAN ASHARI</t>
  </si>
  <si>
    <t>ULAN SYAHRONI</t>
  </si>
  <si>
    <t>MIN</t>
  </si>
  <si>
    <t>MAX</t>
  </si>
  <si>
    <t>INDEKS</t>
  </si>
  <si>
    <t>HURUF</t>
  </si>
  <si>
    <t>NAMA</t>
  </si>
  <si>
    <t>E</t>
  </si>
  <si>
    <t>3420234130</t>
  </si>
  <si>
    <t>ADE BAGUS SANTA DWI NUGRAHA</t>
  </si>
  <si>
    <t>D</t>
  </si>
  <si>
    <t>3420234131</t>
  </si>
  <si>
    <t>C</t>
  </si>
  <si>
    <t>3420234132</t>
  </si>
  <si>
    <t>ALIFIA SEPTIANA SURYANTI</t>
  </si>
  <si>
    <t>3420234133</t>
  </si>
  <si>
    <t>ANDREAS TRI PUTRA NUGROHOPURA</t>
  </si>
  <si>
    <t>3420234134</t>
  </si>
  <si>
    <t>ANGGITA VINA DWIYANI</t>
  </si>
  <si>
    <t>3420234135</t>
  </si>
  <si>
    <t>3420234136</t>
  </si>
  <si>
    <t>ANIS DESWITA PUTRI</t>
  </si>
  <si>
    <t>3420234137</t>
  </si>
  <si>
    <t>ANNISA WULAN SARI</t>
  </si>
  <si>
    <t>3420234138</t>
  </si>
  <si>
    <t>3420234139</t>
  </si>
  <si>
    <t>ASTRIED WIJAYANI</t>
  </si>
  <si>
    <t>3420234140</t>
  </si>
  <si>
    <t>AYU AMALIA NUR AZIZAH</t>
  </si>
  <si>
    <t>3420234141</t>
  </si>
  <si>
    <t>BRANANDAYU WISMANDANA MUKTI</t>
  </si>
  <si>
    <t>3420234142</t>
  </si>
  <si>
    <t>CICIK PUTRI YUNI RAHMAWATI</t>
  </si>
  <si>
    <t>3420234143</t>
  </si>
  <si>
    <t>DINDA FATIKA PUTRI</t>
  </si>
  <si>
    <t>3420234144</t>
  </si>
  <si>
    <t>DINI LOVEFRIETA SARI</t>
  </si>
  <si>
    <t>3420234145</t>
  </si>
  <si>
    <t>DIVA OKTA PITALOKA</t>
  </si>
  <si>
    <t>3420234146</t>
  </si>
  <si>
    <t>3420234147</t>
  </si>
  <si>
    <t>EMA NUR AISYAH</t>
  </si>
  <si>
    <t>3420234148</t>
  </si>
  <si>
    <t>3420234149</t>
  </si>
  <si>
    <t>FEBIANA IEK</t>
  </si>
  <si>
    <t>3420234150</t>
  </si>
  <si>
    <t>3420234151</t>
  </si>
  <si>
    <t>HAIKHAL ILHAM PERMANA</t>
  </si>
  <si>
    <t>3420234152</t>
  </si>
  <si>
    <t>HILDA AYU TIASTUTI</t>
  </si>
  <si>
    <t>3420234153</t>
  </si>
  <si>
    <t>INAS LANARA KANESWARI</t>
  </si>
  <si>
    <t>3420234154</t>
  </si>
  <si>
    <t>IZZATUL AFRA CHOIRUNISA</t>
  </si>
  <si>
    <t>3420234155</t>
  </si>
  <si>
    <t>KHOIRUNISA FADIA HAYA</t>
  </si>
  <si>
    <t>3420234156</t>
  </si>
  <si>
    <t>LIASANTIKA NUGRAHENI</t>
  </si>
  <si>
    <t>3420234157</t>
  </si>
  <si>
    <t>MALWA SABRINA WAHIDA</t>
  </si>
  <si>
    <t>3420234158</t>
  </si>
  <si>
    <t>MAYLA DONA FAIZA</t>
  </si>
  <si>
    <t>3420234159</t>
  </si>
  <si>
    <t>MIA AGUSTIN</t>
  </si>
  <si>
    <t>3420234160</t>
  </si>
  <si>
    <t>MUTIARA RIZKIKA PUTRI ARDINI</t>
  </si>
  <si>
    <t>3420234161</t>
  </si>
  <si>
    <t>3420234162</t>
  </si>
  <si>
    <t>NOVITA</t>
  </si>
  <si>
    <t>3420234163</t>
  </si>
  <si>
    <t>PIPIT YUNITA WULANDARI</t>
  </si>
  <si>
    <t>3420234164</t>
  </si>
  <si>
    <t>RAHMA AULIA AZHAAR</t>
  </si>
  <si>
    <t>3420234165</t>
  </si>
  <si>
    <t>RAHMA NURJANAH</t>
  </si>
  <si>
    <t>3420234166</t>
  </si>
  <si>
    <t>RAISA IZZA NADIA</t>
  </si>
  <si>
    <t>3420234167</t>
  </si>
  <si>
    <t>RETNI KUSUMAWATI</t>
  </si>
  <si>
    <t>3420234168</t>
  </si>
  <si>
    <t>3420234169</t>
  </si>
  <si>
    <t>RIA ASTUTI</t>
  </si>
  <si>
    <t>3420234170</t>
  </si>
  <si>
    <t>RIDHO HENDI SAPUTRA</t>
  </si>
  <si>
    <t>3420234171</t>
  </si>
  <si>
    <t>RISMA NUR SAPUTRI</t>
  </si>
  <si>
    <t>3420234172</t>
  </si>
  <si>
    <t>SAFRY MUCALIFAH</t>
  </si>
  <si>
    <t>3420234173</t>
  </si>
  <si>
    <t>SALMA AZZAHRA FAIRUZALI</t>
  </si>
  <si>
    <t>3420234174</t>
  </si>
  <si>
    <t>SELVIANA IKA SARI</t>
  </si>
  <si>
    <t>3420234175</t>
  </si>
  <si>
    <t>3420234176</t>
  </si>
  <si>
    <t>SHANDY RIZKI MUNDA</t>
  </si>
  <si>
    <t>3420234177</t>
  </si>
  <si>
    <t>SHEIRA EIFFELINE NATASYA</t>
  </si>
  <si>
    <t>3420234178</t>
  </si>
  <si>
    <t>SYAIRA ESHA FRASISTA</t>
  </si>
  <si>
    <t>3420234179</t>
  </si>
  <si>
    <t>3420234181</t>
  </si>
  <si>
    <t>3420234182</t>
  </si>
  <si>
    <t>VIVI ELVRIYANSI ARYUNINGTYAS</t>
  </si>
  <si>
    <t>3420234183</t>
  </si>
  <si>
    <t>WAHYU FIDAYANTI</t>
  </si>
  <si>
    <t>3420234184</t>
  </si>
  <si>
    <t>3420234185</t>
  </si>
  <si>
    <t>ZERLINDA NIDIA MINDARSIH</t>
  </si>
  <si>
    <t>3420234073</t>
  </si>
  <si>
    <t>ABDHU SYAHRI PUTRA AZIZ</t>
  </si>
  <si>
    <t>3420234074</t>
  </si>
  <si>
    <t>3420234075</t>
  </si>
  <si>
    <t>ADINDA APRILIA PRAHESWARI</t>
  </si>
  <si>
    <t>3420234076</t>
  </si>
  <si>
    <t>3420234077</t>
  </si>
  <si>
    <t>AGNI WIDIASTUTI</t>
  </si>
  <si>
    <t>3420234078</t>
  </si>
  <si>
    <t>AISYA EL GHEFIRA</t>
  </si>
  <si>
    <t>3420234079</t>
  </si>
  <si>
    <t>ALIFAH QURROTA A'YUN</t>
  </si>
  <si>
    <t>3420234080</t>
  </si>
  <si>
    <t>ANISA SALSABILA</t>
  </si>
  <si>
    <t>3420234081</t>
  </si>
  <si>
    <t>BIMO MADYO YULIYANTORO</t>
  </si>
  <si>
    <t>3420234082</t>
  </si>
  <si>
    <t>CHINKA QATRUNADA WAHYUZELLA</t>
  </si>
  <si>
    <t>3420234083</t>
  </si>
  <si>
    <t>DAFFA KHAYRU FABIANO</t>
  </si>
  <si>
    <t>3420234084</t>
  </si>
  <si>
    <t>3420234085</t>
  </si>
  <si>
    <t>DEA ANINDYA PUTRI</t>
  </si>
  <si>
    <t>3420234086</t>
  </si>
  <si>
    <t>3420234087</t>
  </si>
  <si>
    <t>ELLA WULANDARI</t>
  </si>
  <si>
    <t>3420234088</t>
  </si>
  <si>
    <t>ELMI PRAVITAWATI</t>
  </si>
  <si>
    <t>3420234089</t>
  </si>
  <si>
    <t>3420234090</t>
  </si>
  <si>
    <t>FADHIL SATYA MAULANA</t>
  </si>
  <si>
    <t>3420234091</t>
  </si>
  <si>
    <t>FALERIA DWI ARYANTI</t>
  </si>
  <si>
    <t>3420234092</t>
  </si>
  <si>
    <t>3420234093</t>
  </si>
  <si>
    <t>HAFIDZAH YUNIARAWATI</t>
  </si>
  <si>
    <t>3420234094</t>
  </si>
  <si>
    <t>HANA' MASRUROH</t>
  </si>
  <si>
    <t>3420234095</t>
  </si>
  <si>
    <t>HUSNA NUR HAMIDAH</t>
  </si>
  <si>
    <t>3420234096</t>
  </si>
  <si>
    <t>ICHWAN FAIZH RAMADHANI</t>
  </si>
  <si>
    <t>3420234097</t>
  </si>
  <si>
    <t>IRAWAN BAGAS HIDAYATNO</t>
  </si>
  <si>
    <t>3420234098</t>
  </si>
  <si>
    <t>KHOFIFAH DWI YULIANTI</t>
  </si>
  <si>
    <t>3420234099</t>
  </si>
  <si>
    <t>KINANTHI TRIA KUMALASARI</t>
  </si>
  <si>
    <t>3420234100</t>
  </si>
  <si>
    <t>LINDA ALFINA WIDIASTUTI</t>
  </si>
  <si>
    <t>3420234101</t>
  </si>
  <si>
    <t>3420234102</t>
  </si>
  <si>
    <t>3420234103</t>
  </si>
  <si>
    <t>3420234104</t>
  </si>
  <si>
    <t>3420234105</t>
  </si>
  <si>
    <t>NABILLA AYU WAHYUDI</t>
  </si>
  <si>
    <t>3420234106</t>
  </si>
  <si>
    <t>NADIVA AGNA RAHMA PUTRI</t>
  </si>
  <si>
    <t>3420234107</t>
  </si>
  <si>
    <t>NAIA EL GHEFIRA</t>
  </si>
  <si>
    <t>3420234108</t>
  </si>
  <si>
    <t>3420234109</t>
  </si>
  <si>
    <t>OLIPIA FERASAPITRI</t>
  </si>
  <si>
    <t>3420234110</t>
  </si>
  <si>
    <t>3420234111</t>
  </si>
  <si>
    <t>RAHMA FADILLAH</t>
  </si>
  <si>
    <t>3420234112</t>
  </si>
  <si>
    <t>RAHMAWATI EKA PURNAMASARI</t>
  </si>
  <si>
    <t>3420234113</t>
  </si>
  <si>
    <t>3420234114</t>
  </si>
  <si>
    <t>RIA ISNAINI</t>
  </si>
  <si>
    <t>3420234115</t>
  </si>
  <si>
    <t>3420234116</t>
  </si>
  <si>
    <t>RITA APRILIA</t>
  </si>
  <si>
    <t>3420234117</t>
  </si>
  <si>
    <t>ROSITA NASYWA IRBA NUGROHO</t>
  </si>
  <si>
    <t>3420234118</t>
  </si>
  <si>
    <t>3420234119</t>
  </si>
  <si>
    <t>SALFA AMELYA AHMAD</t>
  </si>
  <si>
    <t>3420234120</t>
  </si>
  <si>
    <t>3420234121</t>
  </si>
  <si>
    <t>SEVIA TANTRI DEVI</t>
  </si>
  <si>
    <t>3420234122</t>
  </si>
  <si>
    <t>SHELLAMITA ASWANDA JOAN JOSHEPIRA</t>
  </si>
  <si>
    <t>3420234123</t>
  </si>
  <si>
    <t>SHINTIA</t>
  </si>
  <si>
    <t>3420234124</t>
  </si>
  <si>
    <t>SYAHRIZAL AZHAR</t>
  </si>
  <si>
    <t>3420234125</t>
  </si>
  <si>
    <t>SYIFA SAHASITA PUSPANINGRUM</t>
  </si>
  <si>
    <t>3420234126</t>
  </si>
  <si>
    <t>WAHYU DILA MAHARANI</t>
  </si>
  <si>
    <t>3420234127</t>
  </si>
  <si>
    <t>WULAN WAHYUNINGTYAS</t>
  </si>
  <si>
    <t>3420234128</t>
  </si>
  <si>
    <t>YUNANDA RISKA ALFARINTA</t>
  </si>
  <si>
    <t>3420234129</t>
  </si>
  <si>
    <t>UTS</t>
  </si>
  <si>
    <t xml:space="preserve">UAS </t>
  </si>
  <si>
    <t xml:space="preserve">UTS </t>
  </si>
  <si>
    <t>NILAI UTS</t>
  </si>
  <si>
    <t xml:space="preserve">NILAI UAS </t>
  </si>
  <si>
    <t xml:space="preserve">NILAI TUGAS </t>
  </si>
  <si>
    <t xml:space="preserve">NILAI AKHIR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</si>
</sst>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1" xfId="0" applyFont="1" applyBorder="1"/>
    <xf numFmtId="0" fontId="0" fillId="0" borderId="1" xfId="0" applyBorder="1"/>
    <xf numFmtId="1" fontId="1" fillId="0" borderId="1" xfId="0" applyNumberFormat="1" applyFont="1" applyBorder="1"/>
    <xf numFmtId="1" fontId="0" fillId="0" borderId="1" xfId="0" applyNumberFormat="1" applyBorder="1"/>
    <xf numFmtId="0" fontId="2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  <xf numFmtId="1" fontId="3" fillId="0" borderId="1" xfId="0" applyNumberFormat="1" applyFont="1" applyBorder="1"/>
    <xf numFmtId="0" fontId="1" fillId="0" borderId="1" xfId="0" applyFont="1" applyBorder="1"/>
    <xf numFmtId="2" fontId="3" fillId="0" borderId="1" xfId="0" applyNumberFormat="1" applyFont="1" applyBorder="1"/>
    <xf numFmtId="2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17EA-E166-4A40-8293-2D4B6EC11846}">
  <dimension ref="A1:S56"/>
  <sheetViews>
    <sheetView tabSelected="1" workbookViewId="0">
      <selection activeCell="N16" sqref="N16"/>
    </sheetView>
  </sheetViews>
  <sheetFormatPr baseColWidth="10" defaultRowHeight="13" x14ac:dyDescent="0.15"/>
  <cols>
    <col min="8" max="8" width="23.6640625" customWidth="1"/>
    <col min="14" max="14" width="14" customWidth="1"/>
  </cols>
  <sheetData>
    <row r="1" spans="1:19" x14ac:dyDescent="0.15">
      <c r="A1" t="s">
        <v>32</v>
      </c>
      <c r="B1" t="s">
        <v>33</v>
      </c>
      <c r="C1" t="s">
        <v>34</v>
      </c>
      <c r="D1" t="s">
        <v>35</v>
      </c>
      <c r="F1" s="3" t="s">
        <v>0</v>
      </c>
      <c r="G1" s="3" t="s">
        <v>36</v>
      </c>
      <c r="H1" s="3"/>
      <c r="I1" s="3"/>
      <c r="J1" s="3" t="s">
        <v>235</v>
      </c>
      <c r="K1" s="3" t="s">
        <v>238</v>
      </c>
      <c r="L1" s="3" t="s">
        <v>236</v>
      </c>
      <c r="M1" s="3" t="s">
        <v>239</v>
      </c>
      <c r="N1" s="3" t="s">
        <v>240</v>
      </c>
      <c r="O1" s="3" t="s">
        <v>241</v>
      </c>
      <c r="P1" s="4"/>
    </row>
    <row r="2" spans="1:19" x14ac:dyDescent="0.15">
      <c r="A2">
        <v>0</v>
      </c>
      <c r="B2">
        <v>40.99</v>
      </c>
      <c r="C2">
        <v>0</v>
      </c>
      <c r="D2" t="s">
        <v>37</v>
      </c>
      <c r="F2" s="4" t="s">
        <v>38</v>
      </c>
      <c r="G2" s="4" t="s">
        <v>39</v>
      </c>
      <c r="H2" s="4"/>
      <c r="I2" s="4"/>
      <c r="J2" s="5">
        <v>20</v>
      </c>
      <c r="K2" s="6">
        <f t="shared" ref="K2:K48" si="0">SUM(J2/0.7)</f>
        <v>28.571428571428573</v>
      </c>
      <c r="L2" s="5">
        <v>43</v>
      </c>
      <c r="M2" s="6">
        <f>SUM(L2/0.7)</f>
        <v>61.428571428571431</v>
      </c>
      <c r="N2" s="4">
        <v>90</v>
      </c>
      <c r="O2" s="14">
        <f>SUM(30%*K2+40%*M2+30%*N2)</f>
        <v>60.142857142857146</v>
      </c>
      <c r="P2" s="7"/>
      <c r="Q2" s="1"/>
      <c r="R2" s="1"/>
      <c r="S2" s="1"/>
    </row>
    <row r="3" spans="1:19" x14ac:dyDescent="0.15">
      <c r="A3">
        <v>41</v>
      </c>
      <c r="B3">
        <v>57.99</v>
      </c>
      <c r="C3">
        <v>1</v>
      </c>
      <c r="D3" t="s">
        <v>40</v>
      </c>
      <c r="F3" s="4" t="s">
        <v>41</v>
      </c>
      <c r="G3" s="4" t="s">
        <v>16</v>
      </c>
      <c r="H3" s="4"/>
      <c r="I3" s="4"/>
      <c r="J3" s="5">
        <v>48</v>
      </c>
      <c r="K3" s="6">
        <f t="shared" si="0"/>
        <v>68.571428571428569</v>
      </c>
      <c r="L3" s="5">
        <v>26</v>
      </c>
      <c r="M3" s="6">
        <f t="shared" ref="M3:M56" si="1">SUM(L3/0.7)</f>
        <v>37.142857142857146</v>
      </c>
      <c r="N3" s="4">
        <v>88</v>
      </c>
      <c r="O3" s="14">
        <f t="shared" ref="O3:O56" si="2">SUM(30%*K3+40%*M3+30%*N3)</f>
        <v>61.828571428571429</v>
      </c>
      <c r="P3" s="7"/>
      <c r="Q3" s="1"/>
      <c r="R3" s="1"/>
      <c r="S3" s="1"/>
    </row>
    <row r="4" spans="1:19" x14ac:dyDescent="0.15">
      <c r="A4">
        <v>58</v>
      </c>
      <c r="B4">
        <v>67.989999999999995</v>
      </c>
      <c r="C4">
        <v>2</v>
      </c>
      <c r="D4" t="s">
        <v>42</v>
      </c>
      <c r="F4" s="4" t="s">
        <v>43</v>
      </c>
      <c r="G4" s="4" t="s">
        <v>44</v>
      </c>
      <c r="H4" s="4"/>
      <c r="I4" s="4"/>
      <c r="J4" s="5">
        <v>21</v>
      </c>
      <c r="K4" s="6">
        <f t="shared" si="0"/>
        <v>30.000000000000004</v>
      </c>
      <c r="L4" s="5">
        <v>39</v>
      </c>
      <c r="M4" s="6">
        <v>61</v>
      </c>
      <c r="N4" s="4">
        <v>90</v>
      </c>
      <c r="O4" s="14">
        <f t="shared" si="2"/>
        <v>60.400000000000006</v>
      </c>
      <c r="P4" s="7"/>
      <c r="Q4" s="1"/>
      <c r="R4" s="1"/>
      <c r="S4" s="1"/>
    </row>
    <row r="5" spans="1:19" x14ac:dyDescent="0.15">
      <c r="A5">
        <v>68</v>
      </c>
      <c r="B5">
        <v>78.989999999999995</v>
      </c>
      <c r="C5">
        <v>3</v>
      </c>
      <c r="D5" t="s">
        <v>15</v>
      </c>
      <c r="F5" s="4" t="s">
        <v>45</v>
      </c>
      <c r="G5" s="4" t="s">
        <v>46</v>
      </c>
      <c r="H5" s="4"/>
      <c r="I5" s="4"/>
      <c r="J5" s="5">
        <v>42</v>
      </c>
      <c r="K5" s="6">
        <f t="shared" si="0"/>
        <v>60.000000000000007</v>
      </c>
      <c r="L5" s="5">
        <v>54</v>
      </c>
      <c r="M5" s="6">
        <f t="shared" si="1"/>
        <v>77.142857142857153</v>
      </c>
      <c r="N5" s="4">
        <v>85</v>
      </c>
      <c r="O5" s="14">
        <f t="shared" si="2"/>
        <v>74.357142857142861</v>
      </c>
      <c r="P5" s="7"/>
      <c r="Q5" s="1"/>
      <c r="R5" s="1"/>
      <c r="S5" s="1"/>
    </row>
    <row r="6" spans="1:19" x14ac:dyDescent="0.15">
      <c r="A6">
        <v>79</v>
      </c>
      <c r="B6">
        <v>100</v>
      </c>
      <c r="C6">
        <v>4</v>
      </c>
      <c r="D6" t="s">
        <v>1</v>
      </c>
      <c r="F6" s="4" t="s">
        <v>47</v>
      </c>
      <c r="G6" s="4" t="s">
        <v>48</v>
      </c>
      <c r="H6" s="4"/>
      <c r="I6" s="4"/>
      <c r="J6" s="5">
        <v>51</v>
      </c>
      <c r="K6" s="6">
        <f t="shared" si="0"/>
        <v>72.857142857142861</v>
      </c>
      <c r="L6" s="5">
        <v>35</v>
      </c>
      <c r="M6" s="6">
        <f t="shared" si="1"/>
        <v>50</v>
      </c>
      <c r="N6" s="4">
        <v>87</v>
      </c>
      <c r="O6" s="14">
        <v>69</v>
      </c>
      <c r="P6" s="7"/>
      <c r="Q6" s="1"/>
      <c r="R6" s="1"/>
      <c r="S6" s="1"/>
    </row>
    <row r="7" spans="1:19" x14ac:dyDescent="0.15">
      <c r="F7" s="4" t="s">
        <v>49</v>
      </c>
      <c r="G7" s="4" t="s">
        <v>17</v>
      </c>
      <c r="H7" s="4"/>
      <c r="I7" s="4"/>
      <c r="J7" s="5">
        <v>56</v>
      </c>
      <c r="K7" s="6">
        <f t="shared" si="0"/>
        <v>80</v>
      </c>
      <c r="L7" s="5">
        <v>40</v>
      </c>
      <c r="M7" s="6">
        <f t="shared" si="1"/>
        <v>57.142857142857146</v>
      </c>
      <c r="N7" s="4">
        <v>85</v>
      </c>
      <c r="O7" s="14">
        <f t="shared" si="2"/>
        <v>72.357142857142861</v>
      </c>
      <c r="P7" s="7"/>
      <c r="Q7" s="1"/>
      <c r="S7" s="1"/>
    </row>
    <row r="8" spans="1:19" x14ac:dyDescent="0.15">
      <c r="F8" s="4" t="s">
        <v>50</v>
      </c>
      <c r="G8" s="4" t="s">
        <v>51</v>
      </c>
      <c r="H8" s="4"/>
      <c r="I8" s="4"/>
      <c r="J8" s="5">
        <v>51</v>
      </c>
      <c r="K8" s="6">
        <f t="shared" si="0"/>
        <v>72.857142857142861</v>
      </c>
      <c r="L8" s="5">
        <v>49</v>
      </c>
      <c r="M8" s="6">
        <f t="shared" si="1"/>
        <v>70</v>
      </c>
      <c r="N8" s="4">
        <v>85</v>
      </c>
      <c r="O8" s="14">
        <f t="shared" si="2"/>
        <v>75.357142857142861</v>
      </c>
      <c r="P8" s="7"/>
      <c r="Q8" s="1"/>
      <c r="S8" s="1"/>
    </row>
    <row r="9" spans="1:19" x14ac:dyDescent="0.15">
      <c r="F9" s="4" t="s">
        <v>52</v>
      </c>
      <c r="G9" s="4" t="s">
        <v>53</v>
      </c>
      <c r="H9" s="4"/>
      <c r="I9" s="4"/>
      <c r="J9" s="5">
        <v>53</v>
      </c>
      <c r="K9" s="6">
        <f t="shared" si="0"/>
        <v>75.714285714285722</v>
      </c>
      <c r="L9" s="5">
        <v>48</v>
      </c>
      <c r="M9" s="6">
        <f t="shared" si="1"/>
        <v>68.571428571428569</v>
      </c>
      <c r="N9" s="4">
        <v>85</v>
      </c>
      <c r="O9" s="14">
        <f t="shared" si="2"/>
        <v>75.642857142857139</v>
      </c>
      <c r="P9" s="7"/>
      <c r="Q9" s="1"/>
      <c r="S9" s="1"/>
    </row>
    <row r="10" spans="1:19" x14ac:dyDescent="0.15">
      <c r="F10" s="4" t="s">
        <v>54</v>
      </c>
      <c r="G10" s="4" t="s">
        <v>30</v>
      </c>
      <c r="H10" s="4"/>
      <c r="I10" s="4"/>
      <c r="J10" s="5">
        <v>48</v>
      </c>
      <c r="K10" s="6">
        <f t="shared" si="0"/>
        <v>68.571428571428569</v>
      </c>
      <c r="L10" s="5">
        <v>52</v>
      </c>
      <c r="M10" s="6">
        <f t="shared" si="1"/>
        <v>74.285714285714292</v>
      </c>
      <c r="N10" s="4">
        <v>85</v>
      </c>
      <c r="O10" s="14">
        <f t="shared" si="2"/>
        <v>75.785714285714292</v>
      </c>
      <c r="P10" s="7"/>
      <c r="Q10" s="1"/>
      <c r="S10" s="1"/>
    </row>
    <row r="11" spans="1:19" x14ac:dyDescent="0.15">
      <c r="F11" s="4" t="s">
        <v>55</v>
      </c>
      <c r="G11" s="4" t="s">
        <v>56</v>
      </c>
      <c r="H11" s="4"/>
      <c r="I11" s="4"/>
      <c r="J11" s="5">
        <v>27</v>
      </c>
      <c r="K11" s="6">
        <f t="shared" si="0"/>
        <v>38.571428571428577</v>
      </c>
      <c r="L11" s="5">
        <v>33</v>
      </c>
      <c r="M11" s="6">
        <v>58</v>
      </c>
      <c r="N11" s="4">
        <v>85</v>
      </c>
      <c r="O11" s="14">
        <f t="shared" si="2"/>
        <v>60.271428571428572</v>
      </c>
      <c r="P11" s="7"/>
      <c r="Q11" s="1"/>
      <c r="S11" s="1"/>
    </row>
    <row r="12" spans="1:19" x14ac:dyDescent="0.15">
      <c r="F12" s="4" t="s">
        <v>57</v>
      </c>
      <c r="G12" s="4" t="s">
        <v>58</v>
      </c>
      <c r="H12" s="4"/>
      <c r="I12" s="4"/>
      <c r="J12" s="5">
        <v>40</v>
      </c>
      <c r="K12" s="6">
        <f t="shared" si="0"/>
        <v>57.142857142857146</v>
      </c>
      <c r="L12" s="5">
        <v>54</v>
      </c>
      <c r="M12" s="6">
        <f t="shared" si="1"/>
        <v>77.142857142857153</v>
      </c>
      <c r="N12" s="4">
        <v>85</v>
      </c>
      <c r="O12" s="14">
        <f t="shared" si="2"/>
        <v>73.5</v>
      </c>
      <c r="P12" s="7"/>
      <c r="Q12" s="1"/>
    </row>
    <row r="13" spans="1:19" x14ac:dyDescent="0.15">
      <c r="F13" s="4" t="s">
        <v>59</v>
      </c>
      <c r="G13" s="4" t="s">
        <v>60</v>
      </c>
      <c r="H13" s="4"/>
      <c r="I13" s="4"/>
      <c r="J13" s="5">
        <v>48</v>
      </c>
      <c r="K13" s="6">
        <f t="shared" si="0"/>
        <v>68.571428571428569</v>
      </c>
      <c r="L13" s="5">
        <v>34</v>
      </c>
      <c r="M13" s="6">
        <f t="shared" si="1"/>
        <v>48.571428571428577</v>
      </c>
      <c r="N13" s="4">
        <v>95</v>
      </c>
      <c r="O13" s="14">
        <f t="shared" si="2"/>
        <v>68.5</v>
      </c>
      <c r="P13" s="7"/>
      <c r="Q13" s="1"/>
    </row>
    <row r="14" spans="1:19" x14ac:dyDescent="0.15">
      <c r="F14" s="4" t="s">
        <v>61</v>
      </c>
      <c r="G14" s="4" t="s">
        <v>62</v>
      </c>
      <c r="H14" s="4"/>
      <c r="I14" s="4"/>
      <c r="J14" s="5">
        <v>48</v>
      </c>
      <c r="K14" s="6">
        <f t="shared" si="0"/>
        <v>68.571428571428569</v>
      </c>
      <c r="L14" s="5">
        <v>33</v>
      </c>
      <c r="M14" s="6">
        <f t="shared" si="1"/>
        <v>47.142857142857146</v>
      </c>
      <c r="N14" s="4">
        <v>95</v>
      </c>
      <c r="O14" s="14">
        <v>69</v>
      </c>
      <c r="P14" s="7"/>
      <c r="Q14" s="1"/>
    </row>
    <row r="15" spans="1:19" x14ac:dyDescent="0.15">
      <c r="F15" s="4" t="s">
        <v>63</v>
      </c>
      <c r="G15" s="4" t="s">
        <v>64</v>
      </c>
      <c r="H15" s="4"/>
      <c r="I15" s="4"/>
      <c r="J15" s="5">
        <v>47</v>
      </c>
      <c r="K15" s="6">
        <f t="shared" si="0"/>
        <v>67.142857142857153</v>
      </c>
      <c r="L15" s="5">
        <v>29</v>
      </c>
      <c r="M15" s="6">
        <v>61</v>
      </c>
      <c r="N15" s="4">
        <v>88</v>
      </c>
      <c r="O15" s="14">
        <f t="shared" si="2"/>
        <v>70.94285714285715</v>
      </c>
      <c r="P15" s="7"/>
      <c r="Q15" s="1"/>
    </row>
    <row r="16" spans="1:19" x14ac:dyDescent="0.15">
      <c r="F16" s="4" t="s">
        <v>65</v>
      </c>
      <c r="G16" s="4" t="s">
        <v>66</v>
      </c>
      <c r="H16" s="4"/>
      <c r="I16" s="4"/>
      <c r="J16" s="5">
        <v>39</v>
      </c>
      <c r="K16" s="6">
        <f t="shared" si="0"/>
        <v>55.714285714285715</v>
      </c>
      <c r="L16" s="5">
        <v>31</v>
      </c>
      <c r="M16" s="6">
        <f t="shared" si="1"/>
        <v>44.285714285714292</v>
      </c>
      <c r="N16" s="4">
        <v>88</v>
      </c>
      <c r="O16" s="14">
        <f t="shared" si="2"/>
        <v>60.828571428571429</v>
      </c>
      <c r="P16" s="7"/>
      <c r="Q16" s="1"/>
      <c r="S16" s="1"/>
    </row>
    <row r="17" spans="6:19" x14ac:dyDescent="0.15">
      <c r="F17" s="4" t="s">
        <v>67</v>
      </c>
      <c r="G17" s="4" t="s">
        <v>68</v>
      </c>
      <c r="H17" s="4"/>
      <c r="I17" s="4"/>
      <c r="J17" s="5">
        <v>48</v>
      </c>
      <c r="K17" s="6">
        <f t="shared" si="0"/>
        <v>68.571428571428569</v>
      </c>
      <c r="L17" s="5">
        <v>51</v>
      </c>
      <c r="M17" s="6">
        <f t="shared" si="1"/>
        <v>72.857142857142861</v>
      </c>
      <c r="N17" s="4">
        <v>85</v>
      </c>
      <c r="O17" s="14">
        <f t="shared" si="2"/>
        <v>75.214285714285722</v>
      </c>
      <c r="P17" s="7"/>
      <c r="Q17" s="1"/>
      <c r="S17" s="1"/>
    </row>
    <row r="18" spans="6:19" x14ac:dyDescent="0.15">
      <c r="F18" s="4" t="s">
        <v>69</v>
      </c>
      <c r="G18" s="4" t="s">
        <v>18</v>
      </c>
      <c r="H18" s="4"/>
      <c r="I18" s="4"/>
      <c r="J18" s="5">
        <v>48</v>
      </c>
      <c r="K18" s="6">
        <f t="shared" si="0"/>
        <v>68.571428571428569</v>
      </c>
      <c r="L18" s="5">
        <v>16</v>
      </c>
      <c r="M18" s="6">
        <v>42</v>
      </c>
      <c r="N18" s="4">
        <v>85</v>
      </c>
      <c r="O18" s="14">
        <f t="shared" si="2"/>
        <v>62.871428571428567</v>
      </c>
      <c r="P18" s="7"/>
      <c r="Q18" s="1"/>
      <c r="S18" s="1"/>
    </row>
    <row r="19" spans="6:19" x14ac:dyDescent="0.15">
      <c r="F19" s="4" t="s">
        <v>70</v>
      </c>
      <c r="G19" s="4" t="s">
        <v>71</v>
      </c>
      <c r="H19" s="4"/>
      <c r="I19" s="4"/>
      <c r="J19" s="5">
        <v>48</v>
      </c>
      <c r="K19" s="6">
        <f t="shared" si="0"/>
        <v>68.571428571428569</v>
      </c>
      <c r="L19" s="5">
        <v>39</v>
      </c>
      <c r="M19" s="6">
        <f t="shared" si="1"/>
        <v>55.714285714285715</v>
      </c>
      <c r="N19" s="4">
        <v>85</v>
      </c>
      <c r="O19" s="14">
        <v>69</v>
      </c>
      <c r="P19" s="7"/>
      <c r="Q19" s="1"/>
      <c r="S19" s="1"/>
    </row>
    <row r="20" spans="6:19" x14ac:dyDescent="0.15">
      <c r="F20" s="4" t="s">
        <v>72</v>
      </c>
      <c r="G20" s="4" t="s">
        <v>19</v>
      </c>
      <c r="H20" s="4"/>
      <c r="I20" s="4"/>
      <c r="J20" s="5">
        <v>43</v>
      </c>
      <c r="K20" s="6">
        <f t="shared" si="0"/>
        <v>61.428571428571431</v>
      </c>
      <c r="L20" s="5">
        <v>34</v>
      </c>
      <c r="M20" s="6">
        <f t="shared" si="1"/>
        <v>48.571428571428577</v>
      </c>
      <c r="N20" s="4">
        <v>90</v>
      </c>
      <c r="O20" s="14">
        <f t="shared" si="2"/>
        <v>64.857142857142861</v>
      </c>
      <c r="P20" s="7"/>
      <c r="Q20" s="1"/>
      <c r="R20" s="1"/>
      <c r="S20" s="1"/>
    </row>
    <row r="21" spans="6:19" x14ac:dyDescent="0.15">
      <c r="F21" s="8" t="s">
        <v>73</v>
      </c>
      <c r="G21" s="8" t="s">
        <v>74</v>
      </c>
      <c r="H21" s="8"/>
      <c r="I21" s="8"/>
      <c r="J21" s="9">
        <v>48</v>
      </c>
      <c r="K21" s="9">
        <f t="shared" si="0"/>
        <v>68.571428571428569</v>
      </c>
      <c r="L21" s="9">
        <v>27</v>
      </c>
      <c r="M21" s="9">
        <f t="shared" si="1"/>
        <v>38.571428571428577</v>
      </c>
      <c r="N21" s="8">
        <v>89</v>
      </c>
      <c r="O21" s="15">
        <f t="shared" si="2"/>
        <v>62.7</v>
      </c>
      <c r="P21" s="7"/>
      <c r="Q21" s="1"/>
      <c r="R21" s="1"/>
      <c r="S21" s="1"/>
    </row>
    <row r="22" spans="6:19" x14ac:dyDescent="0.15">
      <c r="F22" s="4" t="s">
        <v>75</v>
      </c>
      <c r="G22" s="4" t="s">
        <v>20</v>
      </c>
      <c r="H22" s="4"/>
      <c r="I22" s="4"/>
      <c r="J22" s="5">
        <v>55</v>
      </c>
      <c r="K22" s="6">
        <f t="shared" si="0"/>
        <v>78.571428571428569</v>
      </c>
      <c r="L22" s="5">
        <v>51</v>
      </c>
      <c r="M22" s="6">
        <f t="shared" si="1"/>
        <v>72.857142857142861</v>
      </c>
      <c r="N22" s="4">
        <v>85</v>
      </c>
      <c r="O22" s="14">
        <f t="shared" si="2"/>
        <v>78.214285714285722</v>
      </c>
      <c r="P22" s="7"/>
      <c r="Q22" s="1"/>
      <c r="R22" s="1"/>
      <c r="S22" s="1"/>
    </row>
    <row r="23" spans="6:19" x14ac:dyDescent="0.15">
      <c r="F23" s="4" t="s">
        <v>76</v>
      </c>
      <c r="G23" s="4" t="s">
        <v>77</v>
      </c>
      <c r="H23" s="4"/>
      <c r="I23" s="4"/>
      <c r="J23" s="5">
        <v>48</v>
      </c>
      <c r="K23" s="6">
        <f t="shared" si="0"/>
        <v>68.571428571428569</v>
      </c>
      <c r="L23" s="5">
        <v>39</v>
      </c>
      <c r="M23" s="6">
        <f t="shared" si="1"/>
        <v>55.714285714285715</v>
      </c>
      <c r="N23" s="4">
        <v>85</v>
      </c>
      <c r="O23" s="14">
        <f t="shared" si="2"/>
        <v>68.357142857142861</v>
      </c>
      <c r="P23" s="7"/>
      <c r="Q23" s="1"/>
      <c r="R23" s="1"/>
      <c r="S23" s="1"/>
    </row>
    <row r="24" spans="6:19" x14ac:dyDescent="0.15">
      <c r="F24" s="4" t="s">
        <v>78</v>
      </c>
      <c r="G24" s="4" t="s">
        <v>79</v>
      </c>
      <c r="H24" s="4"/>
      <c r="I24" s="4"/>
      <c r="J24" s="5">
        <v>55</v>
      </c>
      <c r="K24" s="6">
        <f t="shared" si="0"/>
        <v>78.571428571428569</v>
      </c>
      <c r="L24" s="5">
        <v>55</v>
      </c>
      <c r="M24" s="6">
        <f t="shared" si="1"/>
        <v>78.571428571428569</v>
      </c>
      <c r="N24" s="4">
        <v>85</v>
      </c>
      <c r="O24" s="14">
        <f t="shared" si="2"/>
        <v>80.5</v>
      </c>
      <c r="P24" s="7"/>
      <c r="Q24" s="1"/>
      <c r="R24" s="1"/>
      <c r="S24" s="1"/>
    </row>
    <row r="25" spans="6:19" x14ac:dyDescent="0.15">
      <c r="F25" s="4" t="s">
        <v>80</v>
      </c>
      <c r="G25" s="4" t="s">
        <v>81</v>
      </c>
      <c r="H25" s="4"/>
      <c r="I25" s="4"/>
      <c r="J25" s="5">
        <v>48</v>
      </c>
      <c r="K25" s="6">
        <f t="shared" si="0"/>
        <v>68.571428571428569</v>
      </c>
      <c r="L25" s="5">
        <v>47</v>
      </c>
      <c r="M25" s="6">
        <f t="shared" si="1"/>
        <v>67.142857142857153</v>
      </c>
      <c r="N25" s="4">
        <v>85</v>
      </c>
      <c r="O25" s="14">
        <f t="shared" si="2"/>
        <v>72.928571428571431</v>
      </c>
      <c r="P25" s="7"/>
      <c r="Q25" s="1"/>
      <c r="R25" s="1"/>
      <c r="S25" s="1"/>
    </row>
    <row r="26" spans="6:19" x14ac:dyDescent="0.15">
      <c r="F26" s="4" t="s">
        <v>82</v>
      </c>
      <c r="G26" s="4" t="s">
        <v>83</v>
      </c>
      <c r="H26" s="4"/>
      <c r="I26" s="4"/>
      <c r="J26" s="5">
        <v>48</v>
      </c>
      <c r="K26" s="6">
        <f t="shared" si="0"/>
        <v>68.571428571428569</v>
      </c>
      <c r="L26" s="5">
        <v>28</v>
      </c>
      <c r="M26" s="6">
        <f t="shared" si="1"/>
        <v>40</v>
      </c>
      <c r="N26" s="4">
        <v>85</v>
      </c>
      <c r="O26" s="14">
        <f t="shared" si="2"/>
        <v>62.071428571428569</v>
      </c>
      <c r="P26" s="7"/>
      <c r="Q26" s="1"/>
      <c r="R26" s="1"/>
      <c r="S26" s="1"/>
    </row>
    <row r="27" spans="6:19" x14ac:dyDescent="0.15">
      <c r="F27" s="4" t="s">
        <v>84</v>
      </c>
      <c r="G27" s="4" t="s">
        <v>85</v>
      </c>
      <c r="H27" s="4"/>
      <c r="I27" s="4"/>
      <c r="J27" s="5">
        <v>38</v>
      </c>
      <c r="K27" s="6">
        <f t="shared" si="0"/>
        <v>54.285714285714292</v>
      </c>
      <c r="L27" s="5">
        <v>36</v>
      </c>
      <c r="M27" s="6">
        <v>63</v>
      </c>
      <c r="N27" s="4">
        <v>88</v>
      </c>
      <c r="O27" s="14">
        <f t="shared" si="2"/>
        <v>67.8857142857143</v>
      </c>
      <c r="P27" s="7"/>
      <c r="Q27" s="1"/>
      <c r="R27" s="1"/>
      <c r="S27" s="1"/>
    </row>
    <row r="28" spans="6:19" x14ac:dyDescent="0.15">
      <c r="F28" s="4" t="s">
        <v>86</v>
      </c>
      <c r="G28" s="4" t="s">
        <v>87</v>
      </c>
      <c r="H28" s="4"/>
      <c r="I28" s="4"/>
      <c r="J28" s="5">
        <v>48</v>
      </c>
      <c r="K28" s="6">
        <f t="shared" si="0"/>
        <v>68.571428571428569</v>
      </c>
      <c r="L28" s="5">
        <v>40</v>
      </c>
      <c r="M28" s="6">
        <f t="shared" si="1"/>
        <v>57.142857142857146</v>
      </c>
      <c r="N28" s="4">
        <v>85</v>
      </c>
      <c r="O28" s="14">
        <f t="shared" si="2"/>
        <v>68.928571428571431</v>
      </c>
      <c r="P28" s="7"/>
      <c r="Q28" s="1"/>
      <c r="R28" s="1"/>
      <c r="S28" s="1"/>
    </row>
    <row r="29" spans="6:19" x14ac:dyDescent="0.15">
      <c r="F29" s="4" t="s">
        <v>88</v>
      </c>
      <c r="G29" s="4" t="s">
        <v>89</v>
      </c>
      <c r="H29" s="4"/>
      <c r="I29" s="4"/>
      <c r="J29" s="5">
        <v>36</v>
      </c>
      <c r="K29" s="6">
        <f t="shared" si="0"/>
        <v>51.428571428571431</v>
      </c>
      <c r="L29" s="5">
        <v>44</v>
      </c>
      <c r="M29" s="6">
        <f t="shared" si="1"/>
        <v>62.857142857142861</v>
      </c>
      <c r="N29" s="4">
        <v>90</v>
      </c>
      <c r="O29" s="14">
        <f t="shared" si="2"/>
        <v>67.571428571428584</v>
      </c>
      <c r="P29" s="7"/>
      <c r="Q29" s="1"/>
      <c r="R29" s="1"/>
      <c r="S29" s="1"/>
    </row>
    <row r="30" spans="6:19" x14ac:dyDescent="0.15">
      <c r="F30" s="4" t="s">
        <v>90</v>
      </c>
      <c r="G30" s="4" t="s">
        <v>91</v>
      </c>
      <c r="H30" s="4"/>
      <c r="I30" s="4"/>
      <c r="J30" s="5">
        <v>48</v>
      </c>
      <c r="K30" s="6">
        <f t="shared" si="0"/>
        <v>68.571428571428569</v>
      </c>
      <c r="L30" s="5">
        <v>35</v>
      </c>
      <c r="M30" s="6">
        <f t="shared" si="1"/>
        <v>50</v>
      </c>
      <c r="N30" s="4">
        <v>94</v>
      </c>
      <c r="O30" s="14">
        <f t="shared" si="2"/>
        <v>68.771428571428572</v>
      </c>
      <c r="P30" s="7"/>
      <c r="Q30" s="1"/>
      <c r="R30" s="1"/>
      <c r="S30" s="1"/>
    </row>
    <row r="31" spans="6:19" x14ac:dyDescent="0.15">
      <c r="F31" s="4" t="s">
        <v>92</v>
      </c>
      <c r="G31" s="4" t="s">
        <v>93</v>
      </c>
      <c r="H31" s="4"/>
      <c r="I31" s="4"/>
      <c r="J31" s="5">
        <v>48</v>
      </c>
      <c r="K31" s="6">
        <f t="shared" si="0"/>
        <v>68.571428571428569</v>
      </c>
      <c r="L31" s="5">
        <v>29</v>
      </c>
      <c r="M31" s="6">
        <v>46</v>
      </c>
      <c r="N31" s="4">
        <v>96</v>
      </c>
      <c r="O31" s="14">
        <f t="shared" si="2"/>
        <v>67.771428571428572</v>
      </c>
      <c r="P31" s="7"/>
      <c r="Q31" s="1"/>
      <c r="R31" s="1"/>
      <c r="S31" s="1"/>
    </row>
    <row r="32" spans="6:19" x14ac:dyDescent="0.15">
      <c r="F32" s="4" t="s">
        <v>94</v>
      </c>
      <c r="G32" s="4" t="s">
        <v>95</v>
      </c>
      <c r="H32" s="4"/>
      <c r="I32" s="4"/>
      <c r="J32" s="5">
        <v>48</v>
      </c>
      <c r="K32" s="6">
        <f t="shared" si="0"/>
        <v>68.571428571428569</v>
      </c>
      <c r="L32" s="5">
        <v>28</v>
      </c>
      <c r="M32" s="6">
        <f t="shared" si="1"/>
        <v>40</v>
      </c>
      <c r="N32" s="4">
        <v>85</v>
      </c>
      <c r="O32" s="14">
        <f t="shared" si="2"/>
        <v>62.071428571428569</v>
      </c>
      <c r="P32" s="4"/>
    </row>
    <row r="33" spans="6:16" x14ac:dyDescent="0.15">
      <c r="F33" s="4" t="s">
        <v>96</v>
      </c>
      <c r="G33" s="4" t="s">
        <v>21</v>
      </c>
      <c r="H33" s="4"/>
      <c r="I33" s="4"/>
      <c r="J33" s="5">
        <v>50</v>
      </c>
      <c r="K33" s="6">
        <f t="shared" si="0"/>
        <v>71.428571428571431</v>
      </c>
      <c r="L33" s="5">
        <v>51</v>
      </c>
      <c r="M33" s="6">
        <f t="shared" si="1"/>
        <v>72.857142857142861</v>
      </c>
      <c r="N33" s="4">
        <v>85</v>
      </c>
      <c r="O33" s="14">
        <f t="shared" si="2"/>
        <v>76.071428571428569</v>
      </c>
      <c r="P33" s="4"/>
    </row>
    <row r="34" spans="6:16" x14ac:dyDescent="0.15">
      <c r="F34" s="4" t="s">
        <v>97</v>
      </c>
      <c r="G34" s="4" t="s">
        <v>98</v>
      </c>
      <c r="H34" s="4"/>
      <c r="I34" s="4"/>
      <c r="J34" s="5">
        <v>49</v>
      </c>
      <c r="K34" s="6">
        <f t="shared" si="0"/>
        <v>70</v>
      </c>
      <c r="L34" s="5">
        <v>45</v>
      </c>
      <c r="M34" s="6">
        <f t="shared" si="1"/>
        <v>64.285714285714292</v>
      </c>
      <c r="N34" s="4">
        <v>85</v>
      </c>
      <c r="O34" s="14">
        <f t="shared" si="2"/>
        <v>72.214285714285722</v>
      </c>
      <c r="P34" s="4"/>
    </row>
    <row r="35" spans="6:16" x14ac:dyDescent="0.15">
      <c r="F35" s="4" t="s">
        <v>99</v>
      </c>
      <c r="G35" s="4" t="s">
        <v>100</v>
      </c>
      <c r="H35" s="4"/>
      <c r="I35" s="4"/>
      <c r="J35" s="5">
        <v>48</v>
      </c>
      <c r="K35" s="6">
        <f t="shared" si="0"/>
        <v>68.571428571428569</v>
      </c>
      <c r="L35" s="5">
        <v>52</v>
      </c>
      <c r="M35" s="6">
        <f t="shared" si="1"/>
        <v>74.285714285714292</v>
      </c>
      <c r="N35" s="4">
        <v>85</v>
      </c>
      <c r="O35" s="14">
        <f t="shared" si="2"/>
        <v>75.785714285714292</v>
      </c>
      <c r="P35" s="4"/>
    </row>
    <row r="36" spans="6:16" x14ac:dyDescent="0.15">
      <c r="F36" s="4" t="s">
        <v>101</v>
      </c>
      <c r="G36" s="4" t="s">
        <v>102</v>
      </c>
      <c r="H36" s="4"/>
      <c r="I36" s="4"/>
      <c r="J36" s="5">
        <v>48</v>
      </c>
      <c r="K36" s="6">
        <f t="shared" si="0"/>
        <v>68.571428571428569</v>
      </c>
      <c r="L36" s="5">
        <v>48</v>
      </c>
      <c r="M36" s="6">
        <f t="shared" si="1"/>
        <v>68.571428571428569</v>
      </c>
      <c r="N36" s="4">
        <v>85</v>
      </c>
      <c r="O36" s="14">
        <f t="shared" si="2"/>
        <v>73.5</v>
      </c>
      <c r="P36" s="4"/>
    </row>
    <row r="37" spans="6:16" x14ac:dyDescent="0.15">
      <c r="F37" s="4" t="s">
        <v>103</v>
      </c>
      <c r="G37" s="4" t="s">
        <v>104</v>
      </c>
      <c r="H37" s="4"/>
      <c r="I37" s="4"/>
      <c r="J37" s="5">
        <v>52</v>
      </c>
      <c r="K37" s="6">
        <f t="shared" si="0"/>
        <v>74.285714285714292</v>
      </c>
      <c r="L37" s="5">
        <v>58</v>
      </c>
      <c r="M37" s="6">
        <f t="shared" si="1"/>
        <v>82.857142857142861</v>
      </c>
      <c r="N37" s="4">
        <v>85</v>
      </c>
      <c r="O37" s="14">
        <f t="shared" si="2"/>
        <v>80.928571428571431</v>
      </c>
      <c r="P37" s="4"/>
    </row>
    <row r="38" spans="6:16" x14ac:dyDescent="0.15">
      <c r="F38" s="4" t="s">
        <v>105</v>
      </c>
      <c r="G38" s="4" t="s">
        <v>106</v>
      </c>
      <c r="H38" s="4"/>
      <c r="I38" s="4"/>
      <c r="J38" s="5">
        <v>60</v>
      </c>
      <c r="K38" s="6">
        <f t="shared" si="0"/>
        <v>85.714285714285722</v>
      </c>
      <c r="L38" s="5">
        <v>56</v>
      </c>
      <c r="M38" s="6">
        <f t="shared" si="1"/>
        <v>80</v>
      </c>
      <c r="N38" s="4">
        <v>85</v>
      </c>
      <c r="O38" s="14">
        <f t="shared" si="2"/>
        <v>83.214285714285722</v>
      </c>
      <c r="P38" s="4"/>
    </row>
    <row r="39" spans="6:16" x14ac:dyDescent="0.15">
      <c r="F39" s="4" t="s">
        <v>107</v>
      </c>
      <c r="G39" s="4" t="s">
        <v>108</v>
      </c>
      <c r="H39" s="4"/>
      <c r="I39" s="4"/>
      <c r="J39" s="5">
        <v>33</v>
      </c>
      <c r="K39" s="6">
        <f t="shared" si="0"/>
        <v>47.142857142857146</v>
      </c>
      <c r="L39" s="5">
        <v>33</v>
      </c>
      <c r="M39" s="6">
        <f t="shared" si="1"/>
        <v>47.142857142857146</v>
      </c>
      <c r="N39" s="4">
        <v>85</v>
      </c>
      <c r="O39" s="14">
        <f t="shared" si="2"/>
        <v>58.5</v>
      </c>
      <c r="P39" s="4"/>
    </row>
    <row r="40" spans="6:16" x14ac:dyDescent="0.15">
      <c r="F40" s="4" t="s">
        <v>109</v>
      </c>
      <c r="G40" s="4" t="s">
        <v>22</v>
      </c>
      <c r="H40" s="4"/>
      <c r="I40" s="4"/>
      <c r="J40" s="5">
        <v>48</v>
      </c>
      <c r="K40" s="6">
        <f t="shared" si="0"/>
        <v>68.571428571428569</v>
      </c>
      <c r="L40" s="5">
        <v>35</v>
      </c>
      <c r="M40" s="6">
        <f t="shared" si="1"/>
        <v>50</v>
      </c>
      <c r="N40" s="4">
        <v>90</v>
      </c>
      <c r="O40" s="14">
        <f t="shared" si="2"/>
        <v>67.571428571428569</v>
      </c>
      <c r="P40" s="4"/>
    </row>
    <row r="41" spans="6:16" x14ac:dyDescent="0.15">
      <c r="F41" s="4" t="s">
        <v>110</v>
      </c>
      <c r="G41" s="4" t="s">
        <v>111</v>
      </c>
      <c r="H41" s="4"/>
      <c r="I41" s="4"/>
      <c r="J41" s="5">
        <v>25</v>
      </c>
      <c r="K41" s="6">
        <f t="shared" si="0"/>
        <v>35.714285714285715</v>
      </c>
      <c r="L41" s="5">
        <v>40</v>
      </c>
      <c r="M41" s="6">
        <f t="shared" si="1"/>
        <v>57.142857142857146</v>
      </c>
      <c r="N41" s="4">
        <v>90</v>
      </c>
      <c r="O41" s="14">
        <f t="shared" si="2"/>
        <v>60.571428571428577</v>
      </c>
      <c r="P41" s="4"/>
    </row>
    <row r="42" spans="6:16" x14ac:dyDescent="0.15">
      <c r="F42" s="4" t="s">
        <v>112</v>
      </c>
      <c r="G42" s="4" t="s">
        <v>113</v>
      </c>
      <c r="H42" s="4"/>
      <c r="I42" s="4"/>
      <c r="J42" s="5">
        <v>43</v>
      </c>
      <c r="K42" s="6">
        <f t="shared" si="0"/>
        <v>61.428571428571431</v>
      </c>
      <c r="L42" s="5">
        <v>47</v>
      </c>
      <c r="M42" s="6">
        <f t="shared" si="1"/>
        <v>67.142857142857153</v>
      </c>
      <c r="N42" s="4">
        <v>85</v>
      </c>
      <c r="O42" s="14">
        <f t="shared" si="2"/>
        <v>70.785714285714292</v>
      </c>
      <c r="P42" s="4"/>
    </row>
    <row r="43" spans="6:16" x14ac:dyDescent="0.15">
      <c r="F43" s="4" t="s">
        <v>114</v>
      </c>
      <c r="G43" s="4" t="s">
        <v>115</v>
      </c>
      <c r="H43" s="4"/>
      <c r="I43" s="4"/>
      <c r="J43" s="5">
        <v>26</v>
      </c>
      <c r="K43" s="6">
        <f t="shared" si="0"/>
        <v>37.142857142857146</v>
      </c>
      <c r="L43" s="5">
        <v>55</v>
      </c>
      <c r="M43" s="6">
        <f t="shared" si="1"/>
        <v>78.571428571428569</v>
      </c>
      <c r="N43" s="4">
        <v>85</v>
      </c>
      <c r="O43" s="14">
        <v>69</v>
      </c>
      <c r="P43" s="4"/>
    </row>
    <row r="44" spans="6:16" x14ac:dyDescent="0.15">
      <c r="F44" s="10" t="s">
        <v>116</v>
      </c>
      <c r="G44" s="10" t="s">
        <v>117</v>
      </c>
      <c r="H44" s="10"/>
      <c r="I44" s="10"/>
      <c r="J44" s="11">
        <v>0</v>
      </c>
      <c r="K44" s="11">
        <f t="shared" si="0"/>
        <v>0</v>
      </c>
      <c r="L44" s="10">
        <v>0</v>
      </c>
      <c r="M44" s="11">
        <f t="shared" si="1"/>
        <v>0</v>
      </c>
      <c r="N44" s="10">
        <v>0</v>
      </c>
      <c r="O44" s="15">
        <f t="shared" si="2"/>
        <v>0</v>
      </c>
      <c r="P44" s="4"/>
    </row>
    <row r="45" spans="6:16" x14ac:dyDescent="0.15">
      <c r="F45" s="4" t="s">
        <v>118</v>
      </c>
      <c r="G45" s="4" t="s">
        <v>119</v>
      </c>
      <c r="H45" s="4"/>
      <c r="I45" s="4"/>
      <c r="J45" s="5">
        <v>48</v>
      </c>
      <c r="K45" s="6">
        <f t="shared" si="0"/>
        <v>68.571428571428569</v>
      </c>
      <c r="L45" s="5">
        <v>38</v>
      </c>
      <c r="M45" s="6">
        <f t="shared" si="1"/>
        <v>54.285714285714292</v>
      </c>
      <c r="N45" s="4">
        <v>85</v>
      </c>
      <c r="O45" s="14">
        <v>69</v>
      </c>
      <c r="P45" s="4"/>
    </row>
    <row r="46" spans="6:16" x14ac:dyDescent="0.15">
      <c r="F46" s="4" t="s">
        <v>120</v>
      </c>
      <c r="G46" s="4" t="s">
        <v>121</v>
      </c>
      <c r="H46" s="4"/>
      <c r="I46" s="4"/>
      <c r="J46" s="5">
        <v>23</v>
      </c>
      <c r="K46" s="6">
        <f t="shared" si="0"/>
        <v>32.857142857142861</v>
      </c>
      <c r="L46" s="5">
        <v>42</v>
      </c>
      <c r="M46" s="6">
        <f t="shared" si="1"/>
        <v>60.000000000000007</v>
      </c>
      <c r="N46" s="4">
        <v>95</v>
      </c>
      <c r="O46" s="14">
        <f t="shared" si="2"/>
        <v>62.357142857142861</v>
      </c>
      <c r="P46" s="4"/>
    </row>
    <row r="47" spans="6:16" x14ac:dyDescent="0.15">
      <c r="F47" s="4" t="s">
        <v>122</v>
      </c>
      <c r="G47" s="4" t="s">
        <v>23</v>
      </c>
      <c r="H47" s="4"/>
      <c r="I47" s="4"/>
      <c r="J47" s="5">
        <v>54</v>
      </c>
      <c r="K47" s="6">
        <f t="shared" si="0"/>
        <v>77.142857142857153</v>
      </c>
      <c r="L47" s="5">
        <v>52</v>
      </c>
      <c r="M47" s="6">
        <f t="shared" si="1"/>
        <v>74.285714285714292</v>
      </c>
      <c r="N47" s="4">
        <v>85</v>
      </c>
      <c r="O47" s="14">
        <f t="shared" si="2"/>
        <v>78.357142857142861</v>
      </c>
      <c r="P47" s="4"/>
    </row>
    <row r="48" spans="6:16" x14ac:dyDescent="0.15">
      <c r="F48" s="10" t="s">
        <v>123</v>
      </c>
      <c r="G48" s="10" t="s">
        <v>124</v>
      </c>
      <c r="H48" s="10"/>
      <c r="I48" s="10"/>
      <c r="J48" s="11">
        <v>0</v>
      </c>
      <c r="K48" s="11">
        <f t="shared" si="0"/>
        <v>0</v>
      </c>
      <c r="L48" s="10">
        <v>0</v>
      </c>
      <c r="M48" s="11">
        <f t="shared" si="1"/>
        <v>0</v>
      </c>
      <c r="N48" s="10">
        <v>0</v>
      </c>
      <c r="O48" s="15">
        <f t="shared" si="2"/>
        <v>0</v>
      </c>
      <c r="P48" s="4"/>
    </row>
    <row r="49" spans="6:17" x14ac:dyDescent="0.15">
      <c r="F49" s="4" t="s">
        <v>125</v>
      </c>
      <c r="G49" s="4" t="s">
        <v>126</v>
      </c>
      <c r="H49" s="4"/>
      <c r="I49" s="4"/>
      <c r="J49" s="5">
        <v>56</v>
      </c>
      <c r="K49" s="6">
        <f t="shared" ref="K49:K56" si="3">SUM(J49/0.7)</f>
        <v>80</v>
      </c>
      <c r="L49" s="5">
        <v>40</v>
      </c>
      <c r="M49" s="6">
        <f t="shared" si="1"/>
        <v>57.142857142857146</v>
      </c>
      <c r="N49" s="4">
        <v>85</v>
      </c>
      <c r="O49" s="14">
        <f t="shared" si="2"/>
        <v>72.357142857142861</v>
      </c>
      <c r="P49" s="4"/>
    </row>
    <row r="50" spans="6:17" x14ac:dyDescent="0.15">
      <c r="F50" s="4" t="s">
        <v>127</v>
      </c>
      <c r="G50" s="4" t="s">
        <v>128</v>
      </c>
      <c r="H50" s="4"/>
      <c r="I50" s="4"/>
      <c r="J50" s="5">
        <v>55</v>
      </c>
      <c r="K50" s="6">
        <f t="shared" si="3"/>
        <v>78.571428571428569</v>
      </c>
      <c r="L50" s="5">
        <v>49</v>
      </c>
      <c r="M50" s="6">
        <f t="shared" si="1"/>
        <v>70</v>
      </c>
      <c r="N50" s="4">
        <v>85</v>
      </c>
      <c r="O50" s="14">
        <f t="shared" si="2"/>
        <v>77.071428571428569</v>
      </c>
      <c r="P50" s="4"/>
    </row>
    <row r="51" spans="6:17" x14ac:dyDescent="0.15">
      <c r="F51" s="4" t="s">
        <v>129</v>
      </c>
      <c r="G51" s="4" t="s">
        <v>24</v>
      </c>
      <c r="H51" s="4"/>
      <c r="I51" s="4"/>
      <c r="J51" s="5">
        <v>62</v>
      </c>
      <c r="K51" s="6">
        <f t="shared" si="3"/>
        <v>88.571428571428584</v>
      </c>
      <c r="L51" s="5">
        <v>37</v>
      </c>
      <c r="M51" s="6">
        <f t="shared" si="1"/>
        <v>52.857142857142861</v>
      </c>
      <c r="N51" s="4">
        <v>85</v>
      </c>
      <c r="O51" s="14">
        <f t="shared" si="2"/>
        <v>73.214285714285722</v>
      </c>
      <c r="P51" s="4"/>
    </row>
    <row r="52" spans="6:17" x14ac:dyDescent="0.15">
      <c r="F52" s="4" t="s">
        <v>130</v>
      </c>
      <c r="G52" s="4" t="s">
        <v>31</v>
      </c>
      <c r="H52" s="4"/>
      <c r="I52" s="4"/>
      <c r="J52" s="5">
        <v>40</v>
      </c>
      <c r="K52" s="6">
        <f t="shared" si="3"/>
        <v>57.142857142857146</v>
      </c>
      <c r="L52" s="5">
        <v>43</v>
      </c>
      <c r="M52" s="6">
        <f t="shared" si="1"/>
        <v>61.428571428571431</v>
      </c>
      <c r="N52" s="4">
        <v>88</v>
      </c>
      <c r="O52" s="14">
        <f t="shared" si="2"/>
        <v>68.114285714285714</v>
      </c>
      <c r="P52" s="4"/>
    </row>
    <row r="53" spans="6:17" x14ac:dyDescent="0.15">
      <c r="F53" s="4" t="s">
        <v>131</v>
      </c>
      <c r="G53" s="4" t="s">
        <v>132</v>
      </c>
      <c r="H53" s="4"/>
      <c r="I53" s="4"/>
      <c r="J53" s="5">
        <v>41</v>
      </c>
      <c r="K53" s="6">
        <f t="shared" si="3"/>
        <v>58.571428571428577</v>
      </c>
      <c r="L53" s="5">
        <v>54</v>
      </c>
      <c r="M53" s="6">
        <f t="shared" si="1"/>
        <v>77.142857142857153</v>
      </c>
      <c r="N53" s="4">
        <v>85</v>
      </c>
      <c r="O53" s="14">
        <f t="shared" si="2"/>
        <v>73.928571428571431</v>
      </c>
      <c r="P53" s="4"/>
    </row>
    <row r="54" spans="6:17" x14ac:dyDescent="0.15">
      <c r="F54" s="4" t="s">
        <v>133</v>
      </c>
      <c r="G54" s="4" t="s">
        <v>134</v>
      </c>
      <c r="H54" s="4"/>
      <c r="I54" s="4"/>
      <c r="J54" s="5">
        <v>42</v>
      </c>
      <c r="K54" s="6">
        <f t="shared" si="3"/>
        <v>60.000000000000007</v>
      </c>
      <c r="L54" s="5">
        <v>38</v>
      </c>
      <c r="M54" s="6">
        <f t="shared" si="1"/>
        <v>54.285714285714292</v>
      </c>
      <c r="N54" s="4">
        <v>95</v>
      </c>
      <c r="O54" s="14">
        <v>69</v>
      </c>
      <c r="P54" s="5"/>
      <c r="Q54" s="2"/>
    </row>
    <row r="55" spans="6:17" x14ac:dyDescent="0.15">
      <c r="F55" s="4" t="s">
        <v>135</v>
      </c>
      <c r="G55" s="4" t="s">
        <v>25</v>
      </c>
      <c r="H55" s="4"/>
      <c r="I55" s="4"/>
      <c r="J55" s="5">
        <v>36</v>
      </c>
      <c r="K55" s="6">
        <f t="shared" si="3"/>
        <v>51.428571428571431</v>
      </c>
      <c r="L55" s="5">
        <v>57</v>
      </c>
      <c r="M55" s="6">
        <f t="shared" si="1"/>
        <v>81.428571428571431</v>
      </c>
      <c r="N55" s="4">
        <v>85</v>
      </c>
      <c r="O55" s="14">
        <f t="shared" si="2"/>
        <v>73.5</v>
      </c>
      <c r="P55" s="4"/>
    </row>
    <row r="56" spans="6:17" x14ac:dyDescent="0.15">
      <c r="F56" s="4" t="s">
        <v>136</v>
      </c>
      <c r="G56" s="4" t="s">
        <v>137</v>
      </c>
      <c r="H56" s="4"/>
      <c r="I56" s="4"/>
      <c r="J56" s="5">
        <v>31</v>
      </c>
      <c r="K56" s="6">
        <f t="shared" si="3"/>
        <v>44.285714285714292</v>
      </c>
      <c r="L56" s="5">
        <v>41</v>
      </c>
      <c r="M56" s="6">
        <f t="shared" si="1"/>
        <v>58.571428571428577</v>
      </c>
      <c r="N56" s="4">
        <v>88</v>
      </c>
      <c r="O56" s="14">
        <f t="shared" si="2"/>
        <v>63.114285714285714</v>
      </c>
      <c r="P5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5C37-3389-7A43-B76D-12CE6F0519DE}">
  <dimension ref="A1:S58"/>
  <sheetViews>
    <sheetView workbookViewId="0">
      <selection activeCell="O46" sqref="O46"/>
    </sheetView>
  </sheetViews>
  <sheetFormatPr baseColWidth="10" defaultRowHeight="13" x14ac:dyDescent="0.15"/>
  <sheetData>
    <row r="1" spans="1:19" x14ac:dyDescent="0.15">
      <c r="A1" t="s">
        <v>32</v>
      </c>
      <c r="B1" t="s">
        <v>33</v>
      </c>
      <c r="C1" t="s">
        <v>34</v>
      </c>
      <c r="D1" t="s">
        <v>35</v>
      </c>
      <c r="F1" s="3" t="s">
        <v>0</v>
      </c>
      <c r="G1" s="3" t="s">
        <v>36</v>
      </c>
      <c r="H1" s="3"/>
      <c r="I1" s="3"/>
      <c r="J1" s="3" t="s">
        <v>237</v>
      </c>
      <c r="K1" s="3" t="s">
        <v>238</v>
      </c>
      <c r="L1" s="3" t="s">
        <v>236</v>
      </c>
      <c r="M1" s="3" t="s">
        <v>239</v>
      </c>
      <c r="N1" s="3" t="s">
        <v>240</v>
      </c>
      <c r="O1" s="3" t="s">
        <v>241</v>
      </c>
    </row>
    <row r="2" spans="1:19" x14ac:dyDescent="0.15">
      <c r="A2">
        <v>0</v>
      </c>
      <c r="B2">
        <v>40.99</v>
      </c>
      <c r="C2">
        <v>0</v>
      </c>
      <c r="D2" t="s">
        <v>37</v>
      </c>
      <c r="F2" s="4" t="s">
        <v>138</v>
      </c>
      <c r="G2" s="4" t="s">
        <v>139</v>
      </c>
      <c r="H2" s="4"/>
      <c r="I2" s="4"/>
      <c r="J2" s="5">
        <v>48</v>
      </c>
      <c r="K2" s="6">
        <f t="shared" ref="K2:K15" si="0">SUM(J2/0.7)</f>
        <v>68.571428571428569</v>
      </c>
      <c r="L2" s="6">
        <v>47</v>
      </c>
      <c r="M2" s="5">
        <f>SUM(L2/0.7)</f>
        <v>67.142857142857153</v>
      </c>
      <c r="N2" s="4">
        <v>81</v>
      </c>
      <c r="O2" s="12">
        <f>SUM(K2*30%+40%*M2+N2*40%)</f>
        <v>79.828571428571422</v>
      </c>
      <c r="P2" s="1"/>
      <c r="Q2" s="1"/>
      <c r="R2" s="1"/>
      <c r="S2" s="1"/>
    </row>
    <row r="3" spans="1:19" x14ac:dyDescent="0.15">
      <c r="A3">
        <v>41</v>
      </c>
      <c r="B3">
        <v>57.99</v>
      </c>
      <c r="C3">
        <v>1</v>
      </c>
      <c r="D3" t="s">
        <v>40</v>
      </c>
      <c r="F3" s="4" t="s">
        <v>140</v>
      </c>
      <c r="G3" s="4" t="s">
        <v>2</v>
      </c>
      <c r="H3" s="4"/>
      <c r="I3" s="4"/>
      <c r="J3" s="5">
        <v>55</v>
      </c>
      <c r="K3" s="6">
        <f t="shared" si="0"/>
        <v>78.571428571428569</v>
      </c>
      <c r="L3" s="6">
        <v>16</v>
      </c>
      <c r="M3" s="5">
        <f t="shared" ref="M3:M58" si="1">SUM(L3/0.7)</f>
        <v>22.857142857142858</v>
      </c>
      <c r="N3" s="4">
        <v>88</v>
      </c>
      <c r="O3" s="12">
        <v>69</v>
      </c>
      <c r="P3" s="1"/>
      <c r="Q3" s="1"/>
      <c r="R3" s="1"/>
      <c r="S3" s="1"/>
    </row>
    <row r="4" spans="1:19" x14ac:dyDescent="0.15">
      <c r="A4">
        <v>58</v>
      </c>
      <c r="B4">
        <v>67.989999999999995</v>
      </c>
      <c r="C4">
        <v>2</v>
      </c>
      <c r="D4" t="s">
        <v>42</v>
      </c>
      <c r="F4" s="4" t="s">
        <v>141</v>
      </c>
      <c r="G4" s="4" t="s">
        <v>142</v>
      </c>
      <c r="H4" s="4"/>
      <c r="I4" s="4"/>
      <c r="J4" s="5">
        <v>32</v>
      </c>
      <c r="K4" s="6">
        <f t="shared" si="0"/>
        <v>45.714285714285715</v>
      </c>
      <c r="L4" s="6">
        <v>38</v>
      </c>
      <c r="M4" s="5">
        <f t="shared" si="1"/>
        <v>54.285714285714292</v>
      </c>
      <c r="N4" s="4">
        <v>81</v>
      </c>
      <c r="O4" s="12">
        <v>69</v>
      </c>
      <c r="P4" s="1"/>
      <c r="Q4" s="1"/>
      <c r="R4" s="1"/>
      <c r="S4" s="1"/>
    </row>
    <row r="5" spans="1:19" x14ac:dyDescent="0.15">
      <c r="A5">
        <v>68</v>
      </c>
      <c r="B5">
        <v>78.989999999999995</v>
      </c>
      <c r="C5">
        <v>3</v>
      </c>
      <c r="D5" t="s">
        <v>15</v>
      </c>
      <c r="F5" s="4" t="s">
        <v>143</v>
      </c>
      <c r="G5" s="4" t="s">
        <v>3</v>
      </c>
      <c r="H5" s="4"/>
      <c r="I5" s="4"/>
      <c r="J5" s="5">
        <v>45</v>
      </c>
      <c r="K5" s="6">
        <f t="shared" si="0"/>
        <v>64.285714285714292</v>
      </c>
      <c r="L5" s="6">
        <v>28</v>
      </c>
      <c r="M5" s="5">
        <f t="shared" si="1"/>
        <v>40</v>
      </c>
      <c r="N5" s="4">
        <v>81</v>
      </c>
      <c r="O5" s="12">
        <v>69</v>
      </c>
      <c r="P5" s="1"/>
      <c r="Q5" s="1"/>
      <c r="R5" s="1"/>
      <c r="S5" s="1"/>
    </row>
    <row r="6" spans="1:19" x14ac:dyDescent="0.15">
      <c r="A6">
        <v>79</v>
      </c>
      <c r="B6">
        <v>100</v>
      </c>
      <c r="C6">
        <v>4</v>
      </c>
      <c r="D6" t="s">
        <v>1</v>
      </c>
      <c r="F6" s="4" t="s">
        <v>144</v>
      </c>
      <c r="G6" s="4" t="s">
        <v>145</v>
      </c>
      <c r="H6" s="4"/>
      <c r="I6" s="4"/>
      <c r="J6" s="5">
        <v>50</v>
      </c>
      <c r="K6" s="6">
        <f t="shared" si="0"/>
        <v>71.428571428571431</v>
      </c>
      <c r="L6" s="6">
        <v>37</v>
      </c>
      <c r="M6" s="5">
        <f t="shared" si="1"/>
        <v>52.857142857142861</v>
      </c>
      <c r="N6" s="4">
        <v>81</v>
      </c>
      <c r="O6" s="12">
        <f t="shared" ref="O6:O58" si="2">SUM(K6*30%+40%*M6+N6*40%)</f>
        <v>74.971428571428561</v>
      </c>
      <c r="P6" s="1"/>
      <c r="Q6" s="1"/>
      <c r="R6" s="1"/>
      <c r="S6" s="1"/>
    </row>
    <row r="7" spans="1:19" x14ac:dyDescent="0.15">
      <c r="F7" s="4" t="s">
        <v>146</v>
      </c>
      <c r="G7" s="4" t="s">
        <v>147</v>
      </c>
      <c r="H7" s="4"/>
      <c r="I7" s="4"/>
      <c r="J7" s="5">
        <v>50</v>
      </c>
      <c r="K7" s="6">
        <f t="shared" si="0"/>
        <v>71.428571428571431</v>
      </c>
      <c r="L7" s="6">
        <v>48</v>
      </c>
      <c r="M7" s="5">
        <f t="shared" si="1"/>
        <v>68.571428571428569</v>
      </c>
      <c r="N7" s="4">
        <v>81</v>
      </c>
      <c r="O7" s="12">
        <f t="shared" si="2"/>
        <v>81.257142857142867</v>
      </c>
      <c r="P7" s="1"/>
      <c r="Q7" s="1"/>
      <c r="R7" s="1"/>
      <c r="S7" s="1"/>
    </row>
    <row r="8" spans="1:19" x14ac:dyDescent="0.15">
      <c r="F8" s="4" t="s">
        <v>148</v>
      </c>
      <c r="G8" s="4" t="s">
        <v>149</v>
      </c>
      <c r="H8" s="4"/>
      <c r="I8" s="4"/>
      <c r="J8" s="5">
        <v>41</v>
      </c>
      <c r="K8" s="6">
        <f t="shared" si="0"/>
        <v>58.571428571428577</v>
      </c>
      <c r="L8" s="6">
        <v>49</v>
      </c>
      <c r="M8" s="5">
        <f t="shared" si="1"/>
        <v>70</v>
      </c>
      <c r="N8" s="4">
        <v>81</v>
      </c>
      <c r="O8" s="12">
        <f t="shared" si="2"/>
        <v>77.971428571428561</v>
      </c>
      <c r="P8" s="1"/>
      <c r="Q8" s="1"/>
      <c r="R8" s="1"/>
      <c r="S8" s="1"/>
    </row>
    <row r="9" spans="1:19" x14ac:dyDescent="0.15">
      <c r="F9" s="4" t="s">
        <v>150</v>
      </c>
      <c r="G9" s="4" t="s">
        <v>151</v>
      </c>
      <c r="H9" s="4"/>
      <c r="I9" s="4"/>
      <c r="J9" s="5">
        <v>38</v>
      </c>
      <c r="K9" s="6">
        <f t="shared" si="0"/>
        <v>54.285714285714292</v>
      </c>
      <c r="L9" s="6">
        <v>47</v>
      </c>
      <c r="M9" s="5">
        <f t="shared" si="1"/>
        <v>67.142857142857153</v>
      </c>
      <c r="N9" s="4">
        <v>81</v>
      </c>
      <c r="O9" s="12">
        <f t="shared" si="2"/>
        <v>75.542857142857144</v>
      </c>
      <c r="P9" s="1"/>
      <c r="Q9" s="1"/>
      <c r="R9" s="1"/>
      <c r="S9" s="1"/>
    </row>
    <row r="10" spans="1:19" x14ac:dyDescent="0.15">
      <c r="F10" s="4" t="s">
        <v>152</v>
      </c>
      <c r="G10" s="4" t="s">
        <v>153</v>
      </c>
      <c r="H10" s="4"/>
      <c r="I10" s="4"/>
      <c r="J10" s="5">
        <v>52</v>
      </c>
      <c r="K10" s="6">
        <f t="shared" si="0"/>
        <v>74.285714285714292</v>
      </c>
      <c r="L10" s="6">
        <v>41</v>
      </c>
      <c r="M10" s="5">
        <f t="shared" si="1"/>
        <v>58.571428571428577</v>
      </c>
      <c r="N10" s="4">
        <v>81</v>
      </c>
      <c r="O10" s="12">
        <f t="shared" si="2"/>
        <v>78.114285714285728</v>
      </c>
      <c r="P10" s="1"/>
      <c r="Q10" s="1"/>
      <c r="R10" s="1"/>
      <c r="S10" s="1"/>
    </row>
    <row r="11" spans="1:19" x14ac:dyDescent="0.15">
      <c r="F11" s="4" t="s">
        <v>154</v>
      </c>
      <c r="G11" s="4" t="s">
        <v>155</v>
      </c>
      <c r="H11" s="4"/>
      <c r="I11" s="4"/>
      <c r="J11" s="5">
        <v>51</v>
      </c>
      <c r="K11" s="6">
        <f t="shared" si="0"/>
        <v>72.857142857142861</v>
      </c>
      <c r="L11" s="6">
        <v>39</v>
      </c>
      <c r="M11" s="5">
        <f t="shared" si="1"/>
        <v>55.714285714285715</v>
      </c>
      <c r="N11" s="4">
        <v>81</v>
      </c>
      <c r="O11" s="12">
        <f t="shared" si="2"/>
        <v>76.542857142857144</v>
      </c>
      <c r="P11" s="1"/>
      <c r="Q11" s="1"/>
      <c r="R11" s="1"/>
      <c r="S11" s="1"/>
    </row>
    <row r="12" spans="1:19" x14ac:dyDescent="0.15">
      <c r="F12" s="4" t="s">
        <v>156</v>
      </c>
      <c r="G12" s="4" t="s">
        <v>157</v>
      </c>
      <c r="H12" s="4"/>
      <c r="I12" s="4"/>
      <c r="J12" s="5">
        <v>49</v>
      </c>
      <c r="K12" s="6">
        <f t="shared" si="0"/>
        <v>70</v>
      </c>
      <c r="L12" s="6">
        <v>42</v>
      </c>
      <c r="M12" s="5">
        <f t="shared" si="1"/>
        <v>60.000000000000007</v>
      </c>
      <c r="N12" s="4">
        <v>81</v>
      </c>
      <c r="O12" s="12">
        <f t="shared" si="2"/>
        <v>77.400000000000006</v>
      </c>
      <c r="P12" s="1"/>
      <c r="Q12" s="1"/>
      <c r="R12" s="1"/>
      <c r="S12" s="1"/>
    </row>
    <row r="13" spans="1:19" x14ac:dyDescent="0.15">
      <c r="F13" s="4" t="s">
        <v>158</v>
      </c>
      <c r="G13" s="4" t="s">
        <v>4</v>
      </c>
      <c r="H13" s="4"/>
      <c r="I13" s="4"/>
      <c r="J13" s="5">
        <v>53</v>
      </c>
      <c r="K13" s="6">
        <f t="shared" si="0"/>
        <v>75.714285714285722</v>
      </c>
      <c r="L13" s="6">
        <v>45</v>
      </c>
      <c r="M13" s="5">
        <f t="shared" si="1"/>
        <v>64.285714285714292</v>
      </c>
      <c r="N13" s="4">
        <v>81</v>
      </c>
      <c r="O13" s="12">
        <f t="shared" si="2"/>
        <v>80.828571428571422</v>
      </c>
      <c r="P13" s="1"/>
      <c r="Q13" s="1"/>
      <c r="R13" s="1"/>
      <c r="S13" s="1"/>
    </row>
    <row r="14" spans="1:19" x14ac:dyDescent="0.15">
      <c r="F14" s="4" t="s">
        <v>159</v>
      </c>
      <c r="G14" s="4" t="s">
        <v>160</v>
      </c>
      <c r="H14" s="4"/>
      <c r="I14" s="4"/>
      <c r="J14" s="5">
        <v>48</v>
      </c>
      <c r="K14" s="6">
        <f t="shared" si="0"/>
        <v>68.571428571428569</v>
      </c>
      <c r="L14" s="6">
        <v>49</v>
      </c>
      <c r="M14" s="5">
        <f t="shared" si="1"/>
        <v>70</v>
      </c>
      <c r="N14" s="4">
        <v>81</v>
      </c>
      <c r="O14" s="12">
        <f t="shared" si="2"/>
        <v>80.971428571428561</v>
      </c>
      <c r="P14" s="1"/>
      <c r="Q14" s="1"/>
      <c r="R14" s="1"/>
      <c r="S14" s="1"/>
    </row>
    <row r="15" spans="1:19" x14ac:dyDescent="0.15">
      <c r="F15" s="4" t="s">
        <v>161</v>
      </c>
      <c r="G15" s="4" t="s">
        <v>26</v>
      </c>
      <c r="H15" s="4"/>
      <c r="I15" s="4"/>
      <c r="J15" s="5">
        <v>48</v>
      </c>
      <c r="K15" s="6">
        <f t="shared" si="0"/>
        <v>68.571428571428569</v>
      </c>
      <c r="L15" s="13">
        <v>54</v>
      </c>
      <c r="M15" s="5">
        <f t="shared" si="1"/>
        <v>77.142857142857153</v>
      </c>
      <c r="N15" s="4">
        <v>81</v>
      </c>
      <c r="O15" s="12">
        <f t="shared" si="2"/>
        <v>83.828571428571422</v>
      </c>
      <c r="P15" s="1"/>
      <c r="Q15" s="1"/>
      <c r="S15" s="1"/>
    </row>
    <row r="16" spans="1:19" x14ac:dyDescent="0.15">
      <c r="F16" s="4" t="s">
        <v>162</v>
      </c>
      <c r="G16" s="4" t="s">
        <v>163</v>
      </c>
      <c r="H16" s="4"/>
      <c r="I16" s="4"/>
      <c r="J16" s="5">
        <v>44</v>
      </c>
      <c r="K16" s="6">
        <f t="shared" ref="K16:K20" si="3">SUM(J16/0.7)</f>
        <v>62.857142857142861</v>
      </c>
      <c r="L16" s="6">
        <v>34</v>
      </c>
      <c r="M16" s="5">
        <f t="shared" si="1"/>
        <v>48.571428571428577</v>
      </c>
      <c r="N16" s="4">
        <v>81</v>
      </c>
      <c r="O16" s="12">
        <f t="shared" si="2"/>
        <v>70.685714285714283</v>
      </c>
      <c r="P16" s="1"/>
      <c r="Q16" s="1"/>
      <c r="S16" s="1"/>
    </row>
    <row r="17" spans="6:19" x14ac:dyDescent="0.15">
      <c r="F17" s="4" t="s">
        <v>164</v>
      </c>
      <c r="G17" s="4" t="s">
        <v>165</v>
      </c>
      <c r="H17" s="4"/>
      <c r="I17" s="4"/>
      <c r="J17" s="5">
        <v>29</v>
      </c>
      <c r="K17" s="6">
        <f t="shared" si="3"/>
        <v>41.428571428571431</v>
      </c>
      <c r="L17" s="6">
        <v>40</v>
      </c>
      <c r="M17" s="5">
        <f t="shared" si="1"/>
        <v>57.142857142857146</v>
      </c>
      <c r="N17" s="4">
        <v>81</v>
      </c>
      <c r="O17" s="12">
        <v>69</v>
      </c>
      <c r="P17" s="1"/>
      <c r="Q17" s="1"/>
      <c r="R17" s="1"/>
      <c r="S17" s="1"/>
    </row>
    <row r="18" spans="6:19" x14ac:dyDescent="0.15">
      <c r="F18" s="4" t="s">
        <v>166</v>
      </c>
      <c r="G18" s="4" t="s">
        <v>27</v>
      </c>
      <c r="H18" s="4"/>
      <c r="I18" s="4"/>
      <c r="J18" s="5">
        <v>48</v>
      </c>
      <c r="K18" s="6">
        <f t="shared" si="3"/>
        <v>68.571428571428569</v>
      </c>
      <c r="L18" s="6">
        <v>33</v>
      </c>
      <c r="M18" s="5">
        <f t="shared" si="1"/>
        <v>47.142857142857146</v>
      </c>
      <c r="N18" s="4">
        <v>81</v>
      </c>
      <c r="O18" s="12">
        <f t="shared" si="2"/>
        <v>71.828571428571422</v>
      </c>
      <c r="P18" s="1"/>
      <c r="Q18" s="1"/>
      <c r="R18" s="1"/>
      <c r="S18" s="1"/>
    </row>
    <row r="19" spans="6:19" x14ac:dyDescent="0.15">
      <c r="F19" s="4" t="s">
        <v>167</v>
      </c>
      <c r="G19" s="4" t="s">
        <v>168</v>
      </c>
      <c r="H19" s="4"/>
      <c r="I19" s="4"/>
      <c r="J19" s="5">
        <v>0</v>
      </c>
      <c r="K19" s="6">
        <f t="shared" si="3"/>
        <v>0</v>
      </c>
      <c r="L19" s="6">
        <v>0</v>
      </c>
      <c r="M19" s="5">
        <f t="shared" si="1"/>
        <v>0</v>
      </c>
      <c r="N19" s="4">
        <v>0</v>
      </c>
      <c r="O19" s="12">
        <f t="shared" si="2"/>
        <v>0</v>
      </c>
      <c r="P19" s="1"/>
      <c r="Q19" s="1"/>
      <c r="R19" s="1"/>
      <c r="S19" s="1"/>
    </row>
    <row r="20" spans="6:19" x14ac:dyDescent="0.15">
      <c r="F20" s="4" t="s">
        <v>169</v>
      </c>
      <c r="G20" s="4" t="s">
        <v>170</v>
      </c>
      <c r="H20" s="4"/>
      <c r="I20" s="4"/>
      <c r="J20" s="5">
        <v>48</v>
      </c>
      <c r="K20" s="5">
        <f t="shared" si="3"/>
        <v>68.571428571428569</v>
      </c>
      <c r="L20" s="6">
        <v>34</v>
      </c>
      <c r="M20" s="5">
        <f t="shared" si="1"/>
        <v>48.571428571428577</v>
      </c>
      <c r="N20" s="4">
        <v>81</v>
      </c>
      <c r="O20" s="12">
        <f t="shared" si="2"/>
        <v>72.400000000000006</v>
      </c>
      <c r="P20" s="1"/>
      <c r="Q20" s="1"/>
      <c r="R20" s="1"/>
      <c r="S20" s="1"/>
    </row>
    <row r="21" spans="6:19" x14ac:dyDescent="0.15">
      <c r="F21" s="4" t="s">
        <v>171</v>
      </c>
      <c r="G21" s="4" t="s">
        <v>5</v>
      </c>
      <c r="H21" s="4"/>
      <c r="I21" s="4"/>
      <c r="J21" s="5">
        <v>33</v>
      </c>
      <c r="K21" s="6">
        <f t="shared" ref="K21:K58" si="4">SUM(J21/0.7)</f>
        <v>47.142857142857146</v>
      </c>
      <c r="L21" s="6">
        <v>28</v>
      </c>
      <c r="M21" s="5">
        <f t="shared" si="1"/>
        <v>40</v>
      </c>
      <c r="N21" s="4">
        <v>94</v>
      </c>
      <c r="O21" s="12">
        <f t="shared" si="2"/>
        <v>67.742857142857147</v>
      </c>
      <c r="P21" s="1"/>
      <c r="Q21" s="1"/>
      <c r="R21" s="1"/>
      <c r="S21" s="1"/>
    </row>
    <row r="22" spans="6:19" x14ac:dyDescent="0.15">
      <c r="F22" s="4" t="s">
        <v>172</v>
      </c>
      <c r="G22" s="4" t="s">
        <v>173</v>
      </c>
      <c r="H22" s="4"/>
      <c r="I22" s="4"/>
      <c r="J22" s="5">
        <v>55</v>
      </c>
      <c r="K22" s="6">
        <f t="shared" si="4"/>
        <v>78.571428571428569</v>
      </c>
      <c r="L22" s="6">
        <v>47</v>
      </c>
      <c r="M22" s="5">
        <f t="shared" si="1"/>
        <v>67.142857142857153</v>
      </c>
      <c r="N22" s="4">
        <v>81</v>
      </c>
      <c r="O22" s="12">
        <f t="shared" si="2"/>
        <v>82.828571428571422</v>
      </c>
      <c r="P22" s="1"/>
      <c r="Q22" s="1"/>
      <c r="R22" s="1"/>
      <c r="S22" s="1"/>
    </row>
    <row r="23" spans="6:19" x14ac:dyDescent="0.15">
      <c r="F23" s="4" t="s">
        <v>174</v>
      </c>
      <c r="G23" s="4" t="s">
        <v>175</v>
      </c>
      <c r="H23" s="4"/>
      <c r="I23" s="4"/>
      <c r="J23" s="5">
        <v>48</v>
      </c>
      <c r="K23" s="6">
        <f t="shared" si="4"/>
        <v>68.571428571428569</v>
      </c>
      <c r="L23" s="6">
        <v>52</v>
      </c>
      <c r="M23" s="5">
        <f t="shared" si="1"/>
        <v>74.285714285714292</v>
      </c>
      <c r="N23" s="4">
        <v>81</v>
      </c>
      <c r="O23" s="12">
        <f t="shared" si="2"/>
        <v>82.685714285714283</v>
      </c>
      <c r="P23" s="1"/>
      <c r="Q23" s="1"/>
      <c r="R23" s="1"/>
      <c r="S23" s="1"/>
    </row>
    <row r="24" spans="6:19" x14ac:dyDescent="0.15">
      <c r="F24" s="4" t="s">
        <v>176</v>
      </c>
      <c r="G24" s="4" t="s">
        <v>177</v>
      </c>
      <c r="H24" s="4"/>
      <c r="I24" s="4"/>
      <c r="J24" s="5">
        <v>44</v>
      </c>
      <c r="K24" s="6">
        <f t="shared" si="4"/>
        <v>62.857142857142861</v>
      </c>
      <c r="L24" s="6">
        <v>46</v>
      </c>
      <c r="M24" s="5">
        <f t="shared" si="1"/>
        <v>65.714285714285722</v>
      </c>
      <c r="N24" s="4">
        <v>81</v>
      </c>
      <c r="O24" s="12">
        <f t="shared" si="2"/>
        <v>77.542857142857144</v>
      </c>
      <c r="P24" s="1"/>
      <c r="Q24" s="1"/>
      <c r="R24" s="1"/>
      <c r="S24" s="1"/>
    </row>
    <row r="25" spans="6:19" x14ac:dyDescent="0.15">
      <c r="F25" s="4" t="s">
        <v>178</v>
      </c>
      <c r="G25" s="4" t="s">
        <v>179</v>
      </c>
      <c r="H25" s="4"/>
      <c r="I25" s="4"/>
      <c r="J25" s="5">
        <v>49</v>
      </c>
      <c r="K25" s="6">
        <f t="shared" si="4"/>
        <v>70</v>
      </c>
      <c r="L25" s="6">
        <v>53</v>
      </c>
      <c r="M25" s="5">
        <f t="shared" si="1"/>
        <v>75.714285714285722</v>
      </c>
      <c r="N25" s="4">
        <v>81</v>
      </c>
      <c r="O25" s="12">
        <f t="shared" si="2"/>
        <v>83.685714285714283</v>
      </c>
      <c r="P25" s="1"/>
      <c r="Q25" s="1"/>
      <c r="R25" s="1"/>
      <c r="S25" s="1"/>
    </row>
    <row r="26" spans="6:19" x14ac:dyDescent="0.15">
      <c r="F26" s="4" t="s">
        <v>180</v>
      </c>
      <c r="G26" s="4" t="s">
        <v>181</v>
      </c>
      <c r="H26" s="4"/>
      <c r="I26" s="4"/>
      <c r="J26" s="5">
        <v>63</v>
      </c>
      <c r="K26" s="6">
        <f t="shared" si="4"/>
        <v>90</v>
      </c>
      <c r="L26" s="6">
        <v>52</v>
      </c>
      <c r="M26" s="5">
        <f t="shared" si="1"/>
        <v>74.285714285714292</v>
      </c>
      <c r="N26" s="4">
        <v>81</v>
      </c>
      <c r="O26" s="12">
        <f t="shared" si="2"/>
        <v>89.114285714285728</v>
      </c>
      <c r="P26" s="1"/>
      <c r="Q26" s="1"/>
      <c r="R26" s="1"/>
      <c r="S26" s="1"/>
    </row>
    <row r="27" spans="6:19" x14ac:dyDescent="0.15">
      <c r="F27" s="4" t="s">
        <v>182</v>
      </c>
      <c r="G27" s="4" t="s">
        <v>183</v>
      </c>
      <c r="H27" s="4"/>
      <c r="I27" s="4"/>
      <c r="J27" s="5">
        <v>55</v>
      </c>
      <c r="K27" s="6">
        <f t="shared" si="4"/>
        <v>78.571428571428569</v>
      </c>
      <c r="L27" s="6">
        <v>53</v>
      </c>
      <c r="M27" s="5">
        <f t="shared" si="1"/>
        <v>75.714285714285722</v>
      </c>
      <c r="N27" s="4">
        <v>81</v>
      </c>
      <c r="O27" s="12">
        <f t="shared" si="2"/>
        <v>86.257142857142867</v>
      </c>
      <c r="P27" s="1"/>
      <c r="Q27" s="1"/>
      <c r="R27" s="1"/>
      <c r="S27" s="1"/>
    </row>
    <row r="28" spans="6:19" x14ac:dyDescent="0.15">
      <c r="F28" s="4" t="s">
        <v>184</v>
      </c>
      <c r="G28" s="4" t="s">
        <v>185</v>
      </c>
      <c r="H28" s="4"/>
      <c r="I28" s="4"/>
      <c r="J28" s="5">
        <v>50</v>
      </c>
      <c r="K28" s="6">
        <f t="shared" si="4"/>
        <v>71.428571428571431</v>
      </c>
      <c r="L28" s="6">
        <v>31</v>
      </c>
      <c r="M28" s="5">
        <f t="shared" si="1"/>
        <v>44.285714285714292</v>
      </c>
      <c r="N28" s="4">
        <v>81</v>
      </c>
      <c r="O28" s="12">
        <f t="shared" si="2"/>
        <v>71.542857142857144</v>
      </c>
      <c r="P28" s="1"/>
      <c r="Q28" s="1"/>
      <c r="R28" s="1"/>
      <c r="S28" s="1"/>
    </row>
    <row r="29" spans="6:19" x14ac:dyDescent="0.15">
      <c r="F29" s="4" t="s">
        <v>186</v>
      </c>
      <c r="G29" s="4" t="s">
        <v>187</v>
      </c>
      <c r="H29" s="4"/>
      <c r="I29" s="4"/>
      <c r="J29" s="5">
        <v>55</v>
      </c>
      <c r="K29" s="6">
        <f t="shared" si="4"/>
        <v>78.571428571428569</v>
      </c>
      <c r="L29" s="6">
        <v>52</v>
      </c>
      <c r="M29" s="5">
        <f t="shared" si="1"/>
        <v>74.285714285714292</v>
      </c>
      <c r="N29" s="4">
        <v>81</v>
      </c>
      <c r="O29" s="12">
        <f t="shared" si="2"/>
        <v>85.685714285714283</v>
      </c>
    </row>
    <row r="30" spans="6:19" x14ac:dyDescent="0.15">
      <c r="F30" s="4" t="s">
        <v>188</v>
      </c>
      <c r="G30" s="4" t="s">
        <v>6</v>
      </c>
      <c r="H30" s="4"/>
      <c r="I30" s="4"/>
      <c r="J30" s="5">
        <v>48</v>
      </c>
      <c r="K30" s="6">
        <f t="shared" si="4"/>
        <v>68.571428571428569</v>
      </c>
      <c r="L30" s="6">
        <v>45</v>
      </c>
      <c r="M30" s="5">
        <f t="shared" si="1"/>
        <v>64.285714285714292</v>
      </c>
      <c r="N30" s="4">
        <v>81</v>
      </c>
      <c r="O30" s="12">
        <f t="shared" si="2"/>
        <v>78.685714285714283</v>
      </c>
    </row>
    <row r="31" spans="6:19" x14ac:dyDescent="0.15">
      <c r="F31" s="4" t="s">
        <v>189</v>
      </c>
      <c r="G31" s="4" t="s">
        <v>7</v>
      </c>
      <c r="H31" s="4"/>
      <c r="I31" s="4"/>
      <c r="J31" s="5">
        <v>34</v>
      </c>
      <c r="K31" s="6">
        <f t="shared" si="4"/>
        <v>48.571428571428577</v>
      </c>
      <c r="L31" s="6">
        <v>37</v>
      </c>
      <c r="M31" s="5">
        <f t="shared" si="1"/>
        <v>52.857142857142861</v>
      </c>
      <c r="N31" s="4">
        <v>81</v>
      </c>
      <c r="O31" s="12">
        <v>69</v>
      </c>
    </row>
    <row r="32" spans="6:19" x14ac:dyDescent="0.15">
      <c r="F32" s="4" t="s">
        <v>190</v>
      </c>
      <c r="G32" s="4" t="s">
        <v>8</v>
      </c>
      <c r="H32" s="4"/>
      <c r="I32" s="4"/>
      <c r="J32" s="5">
        <v>49</v>
      </c>
      <c r="K32" s="6">
        <f t="shared" si="4"/>
        <v>70</v>
      </c>
      <c r="L32" s="6">
        <v>27</v>
      </c>
      <c r="M32" s="5">
        <f t="shared" si="1"/>
        <v>38.571428571428577</v>
      </c>
      <c r="N32" s="4">
        <v>81</v>
      </c>
      <c r="O32" s="12">
        <f t="shared" si="2"/>
        <v>68.828571428571422</v>
      </c>
    </row>
    <row r="33" spans="6:15" x14ac:dyDescent="0.15">
      <c r="F33" s="4" t="s">
        <v>191</v>
      </c>
      <c r="G33" s="4" t="s">
        <v>9</v>
      </c>
      <c r="H33" s="4"/>
      <c r="I33" s="4"/>
      <c r="J33" s="5">
        <v>29</v>
      </c>
      <c r="K33" s="6">
        <f t="shared" si="4"/>
        <v>41.428571428571431</v>
      </c>
      <c r="L33" s="6">
        <v>48</v>
      </c>
      <c r="M33" s="5">
        <f t="shared" si="1"/>
        <v>68.571428571428569</v>
      </c>
      <c r="N33" s="4">
        <v>81</v>
      </c>
      <c r="O33" s="12">
        <f t="shared" si="2"/>
        <v>72.257142857142867</v>
      </c>
    </row>
    <row r="34" spans="6:15" x14ac:dyDescent="0.15">
      <c r="F34" s="4" t="s">
        <v>192</v>
      </c>
      <c r="G34" s="4" t="s">
        <v>193</v>
      </c>
      <c r="H34" s="4"/>
      <c r="I34" s="4"/>
      <c r="J34" s="5">
        <v>45</v>
      </c>
      <c r="K34" s="6">
        <f t="shared" si="4"/>
        <v>64.285714285714292</v>
      </c>
      <c r="L34" s="6">
        <v>47</v>
      </c>
      <c r="M34" s="5">
        <f t="shared" si="1"/>
        <v>67.142857142857153</v>
      </c>
      <c r="N34" s="4">
        <v>81</v>
      </c>
      <c r="O34" s="12">
        <f t="shared" si="2"/>
        <v>78.542857142857144</v>
      </c>
    </row>
    <row r="35" spans="6:15" x14ac:dyDescent="0.15">
      <c r="F35" s="4" t="s">
        <v>194</v>
      </c>
      <c r="G35" s="4" t="s">
        <v>195</v>
      </c>
      <c r="H35" s="4"/>
      <c r="I35" s="4"/>
      <c r="J35" s="5">
        <v>48</v>
      </c>
      <c r="K35" s="6">
        <f t="shared" si="4"/>
        <v>68.571428571428569</v>
      </c>
      <c r="L35" s="6">
        <v>52</v>
      </c>
      <c r="M35" s="5">
        <f t="shared" si="1"/>
        <v>74.285714285714292</v>
      </c>
      <c r="N35" s="4">
        <v>81</v>
      </c>
      <c r="O35" s="12">
        <f t="shared" si="2"/>
        <v>82.685714285714283</v>
      </c>
    </row>
    <row r="36" spans="6:15" x14ac:dyDescent="0.15">
      <c r="F36" s="4" t="s">
        <v>196</v>
      </c>
      <c r="G36" s="4" t="s">
        <v>197</v>
      </c>
      <c r="H36" s="4"/>
      <c r="I36" s="4"/>
      <c r="J36" s="5">
        <v>48</v>
      </c>
      <c r="K36" s="6">
        <f t="shared" si="4"/>
        <v>68.571428571428569</v>
      </c>
      <c r="L36" s="6">
        <v>54</v>
      </c>
      <c r="M36" s="5">
        <f t="shared" si="1"/>
        <v>77.142857142857153</v>
      </c>
      <c r="N36" s="4">
        <v>81</v>
      </c>
      <c r="O36" s="12">
        <f t="shared" si="2"/>
        <v>83.828571428571422</v>
      </c>
    </row>
    <row r="37" spans="6:15" x14ac:dyDescent="0.15">
      <c r="F37" s="4" t="s">
        <v>198</v>
      </c>
      <c r="G37" s="4" t="s">
        <v>10</v>
      </c>
      <c r="H37" s="4"/>
      <c r="I37" s="4"/>
      <c r="J37" s="5">
        <v>54</v>
      </c>
      <c r="K37" s="6">
        <f t="shared" si="4"/>
        <v>77.142857142857153</v>
      </c>
      <c r="L37" s="6">
        <v>60</v>
      </c>
      <c r="M37" s="5">
        <f t="shared" si="1"/>
        <v>85.714285714285722</v>
      </c>
      <c r="N37" s="4">
        <v>81</v>
      </c>
      <c r="O37" s="12">
        <f t="shared" si="2"/>
        <v>89.828571428571436</v>
      </c>
    </row>
    <row r="38" spans="6:15" x14ac:dyDescent="0.15">
      <c r="F38" s="4" t="s">
        <v>199</v>
      </c>
      <c r="G38" s="4" t="s">
        <v>200</v>
      </c>
      <c r="H38" s="4"/>
      <c r="I38" s="4"/>
      <c r="J38" s="5">
        <v>48</v>
      </c>
      <c r="K38" s="6">
        <f t="shared" si="4"/>
        <v>68.571428571428569</v>
      </c>
      <c r="L38" s="6">
        <v>53</v>
      </c>
      <c r="M38" s="5">
        <f t="shared" si="1"/>
        <v>75.714285714285722</v>
      </c>
      <c r="N38" s="4">
        <v>81</v>
      </c>
      <c r="O38" s="12">
        <f t="shared" si="2"/>
        <v>83.257142857142867</v>
      </c>
    </row>
    <row r="39" spans="6:15" x14ac:dyDescent="0.15">
      <c r="F39" s="4" t="s">
        <v>201</v>
      </c>
      <c r="G39" s="4" t="s">
        <v>11</v>
      </c>
      <c r="H39" s="4"/>
      <c r="I39" s="4"/>
      <c r="J39" s="5">
        <v>25</v>
      </c>
      <c r="K39" s="6">
        <f t="shared" si="4"/>
        <v>35.714285714285715</v>
      </c>
      <c r="L39" s="6">
        <v>20</v>
      </c>
      <c r="M39" s="5">
        <v>47</v>
      </c>
      <c r="N39" s="4">
        <v>95</v>
      </c>
      <c r="O39" s="12">
        <v>69</v>
      </c>
    </row>
    <row r="40" spans="6:15" x14ac:dyDescent="0.15">
      <c r="F40" s="4" t="s">
        <v>202</v>
      </c>
      <c r="G40" s="4" t="s">
        <v>203</v>
      </c>
      <c r="H40" s="4"/>
      <c r="I40" s="4"/>
      <c r="J40" s="5">
        <v>53</v>
      </c>
      <c r="K40" s="6">
        <f t="shared" si="4"/>
        <v>75.714285714285722</v>
      </c>
      <c r="L40" s="6">
        <v>50</v>
      </c>
      <c r="M40" s="5">
        <f t="shared" si="1"/>
        <v>71.428571428571431</v>
      </c>
      <c r="N40" s="4">
        <v>81</v>
      </c>
      <c r="O40" s="12">
        <f t="shared" si="2"/>
        <v>83.685714285714283</v>
      </c>
    </row>
    <row r="41" spans="6:15" x14ac:dyDescent="0.15">
      <c r="F41" s="4" t="s">
        <v>204</v>
      </c>
      <c r="G41" s="4" t="s">
        <v>205</v>
      </c>
      <c r="H41" s="4"/>
      <c r="I41" s="4"/>
      <c r="J41" s="5">
        <v>52</v>
      </c>
      <c r="K41" s="6">
        <f t="shared" si="4"/>
        <v>74.285714285714292</v>
      </c>
      <c r="L41" s="6">
        <v>0</v>
      </c>
      <c r="M41" s="5">
        <f t="shared" si="1"/>
        <v>0</v>
      </c>
      <c r="N41" s="4">
        <v>0</v>
      </c>
      <c r="O41" s="12">
        <f t="shared" si="2"/>
        <v>22.285714285714288</v>
      </c>
    </row>
    <row r="42" spans="6:15" x14ac:dyDescent="0.15">
      <c r="F42" s="4" t="s">
        <v>206</v>
      </c>
      <c r="G42" s="4" t="s">
        <v>12</v>
      </c>
      <c r="H42" s="4"/>
      <c r="I42" s="4"/>
      <c r="J42" s="5">
        <v>55</v>
      </c>
      <c r="K42" s="6">
        <f t="shared" si="4"/>
        <v>78.571428571428569</v>
      </c>
      <c r="L42" s="6">
        <v>46</v>
      </c>
      <c r="M42" s="5">
        <f t="shared" si="1"/>
        <v>65.714285714285722</v>
      </c>
      <c r="N42" s="4">
        <v>81</v>
      </c>
      <c r="O42" s="12">
        <f t="shared" si="2"/>
        <v>82.257142857142867</v>
      </c>
    </row>
    <row r="43" spans="6:15" x14ac:dyDescent="0.15">
      <c r="F43" s="4" t="s">
        <v>207</v>
      </c>
      <c r="G43" s="4" t="s">
        <v>208</v>
      </c>
      <c r="H43" s="4"/>
      <c r="I43" s="4"/>
      <c r="J43" s="5">
        <v>53</v>
      </c>
      <c r="K43" s="6">
        <f t="shared" si="4"/>
        <v>75.714285714285722</v>
      </c>
      <c r="L43" s="6">
        <v>45</v>
      </c>
      <c r="M43" s="5">
        <f t="shared" si="1"/>
        <v>64.285714285714292</v>
      </c>
      <c r="N43" s="4">
        <v>81</v>
      </c>
      <c r="O43" s="12">
        <f t="shared" si="2"/>
        <v>80.828571428571422</v>
      </c>
    </row>
    <row r="44" spans="6:15" x14ac:dyDescent="0.15">
      <c r="F44" s="4" t="s">
        <v>209</v>
      </c>
      <c r="G44" s="4" t="s">
        <v>28</v>
      </c>
      <c r="H44" s="4"/>
      <c r="I44" s="4"/>
      <c r="J44" s="5">
        <v>27</v>
      </c>
      <c r="K44" s="6">
        <f t="shared" si="4"/>
        <v>38.571428571428577</v>
      </c>
      <c r="L44" s="6">
        <v>49</v>
      </c>
      <c r="M44" s="5">
        <f t="shared" si="1"/>
        <v>70</v>
      </c>
      <c r="N44" s="4">
        <v>81</v>
      </c>
      <c r="O44" s="12">
        <f t="shared" si="2"/>
        <v>71.971428571428561</v>
      </c>
    </row>
    <row r="45" spans="6:15" x14ac:dyDescent="0.15">
      <c r="F45" s="4" t="s">
        <v>210</v>
      </c>
      <c r="G45" s="4" t="s">
        <v>211</v>
      </c>
      <c r="H45" s="4"/>
      <c r="I45" s="4"/>
      <c r="J45" s="5">
        <v>48</v>
      </c>
      <c r="K45" s="6">
        <f t="shared" si="4"/>
        <v>68.571428571428569</v>
      </c>
      <c r="L45" s="6">
        <v>47</v>
      </c>
      <c r="M45" s="5">
        <f t="shared" si="1"/>
        <v>67.142857142857153</v>
      </c>
      <c r="N45" s="4">
        <v>81</v>
      </c>
      <c r="O45" s="12">
        <f t="shared" si="2"/>
        <v>79.828571428571422</v>
      </c>
    </row>
    <row r="46" spans="6:15" x14ac:dyDescent="0.15">
      <c r="F46" s="4" t="s">
        <v>212</v>
      </c>
      <c r="G46" s="4" t="s">
        <v>213</v>
      </c>
      <c r="H46" s="4"/>
      <c r="I46" s="4"/>
      <c r="J46" s="5">
        <v>28</v>
      </c>
      <c r="K46" s="6">
        <f t="shared" si="4"/>
        <v>40</v>
      </c>
      <c r="L46" s="6">
        <v>23</v>
      </c>
      <c r="M46" s="5">
        <f t="shared" si="1"/>
        <v>32.857142857142861</v>
      </c>
      <c r="N46" s="4">
        <v>95</v>
      </c>
      <c r="O46" s="12">
        <f t="shared" si="2"/>
        <v>63.142857142857146</v>
      </c>
    </row>
    <row r="47" spans="6:15" x14ac:dyDescent="0.15">
      <c r="F47" s="4" t="s">
        <v>214</v>
      </c>
      <c r="G47" s="4" t="s">
        <v>13</v>
      </c>
      <c r="H47" s="4"/>
      <c r="I47" s="4"/>
      <c r="J47" s="5">
        <v>46</v>
      </c>
      <c r="K47" s="6">
        <f t="shared" si="4"/>
        <v>65.714285714285722</v>
      </c>
      <c r="L47" s="6">
        <v>52</v>
      </c>
      <c r="M47" s="5">
        <f t="shared" si="1"/>
        <v>74.285714285714292</v>
      </c>
      <c r="N47" s="4">
        <v>81</v>
      </c>
      <c r="O47" s="12">
        <f t="shared" si="2"/>
        <v>81.828571428571422</v>
      </c>
    </row>
    <row r="48" spans="6:15" x14ac:dyDescent="0.15">
      <c r="F48" s="4" t="s">
        <v>215</v>
      </c>
      <c r="G48" s="4" t="s">
        <v>216</v>
      </c>
      <c r="H48" s="4"/>
      <c r="I48" s="4"/>
      <c r="J48" s="5">
        <v>48</v>
      </c>
      <c r="K48" s="6">
        <f t="shared" si="4"/>
        <v>68.571428571428569</v>
      </c>
      <c r="L48" s="6">
        <v>52</v>
      </c>
      <c r="M48" s="5">
        <f t="shared" si="1"/>
        <v>74.285714285714292</v>
      </c>
      <c r="N48" s="4">
        <v>81</v>
      </c>
      <c r="O48" s="12">
        <f t="shared" si="2"/>
        <v>82.685714285714283</v>
      </c>
    </row>
    <row r="49" spans="6:15" x14ac:dyDescent="0.15">
      <c r="F49" s="4" t="s">
        <v>217</v>
      </c>
      <c r="G49" s="4" t="s">
        <v>29</v>
      </c>
      <c r="H49" s="4"/>
      <c r="I49" s="4"/>
      <c r="J49" s="5">
        <v>48</v>
      </c>
      <c r="K49" s="6">
        <f t="shared" si="4"/>
        <v>68.571428571428569</v>
      </c>
      <c r="L49" s="6">
        <v>48</v>
      </c>
      <c r="M49" s="5">
        <f t="shared" si="1"/>
        <v>68.571428571428569</v>
      </c>
      <c r="N49" s="4">
        <v>81</v>
      </c>
      <c r="O49" s="12">
        <f t="shared" si="2"/>
        <v>80.400000000000006</v>
      </c>
    </row>
    <row r="50" spans="6:15" x14ac:dyDescent="0.15">
      <c r="F50" s="4" t="s">
        <v>218</v>
      </c>
      <c r="G50" s="4" t="s">
        <v>219</v>
      </c>
      <c r="H50" s="4"/>
      <c r="I50" s="4"/>
      <c r="J50" s="5">
        <v>48</v>
      </c>
      <c r="K50" s="6">
        <f t="shared" si="4"/>
        <v>68.571428571428569</v>
      </c>
      <c r="L50" s="6">
        <v>46</v>
      </c>
      <c r="M50" s="5">
        <f t="shared" si="1"/>
        <v>65.714285714285722</v>
      </c>
      <c r="N50" s="4">
        <v>81</v>
      </c>
      <c r="O50" s="12">
        <f t="shared" si="2"/>
        <v>79.257142857142867</v>
      </c>
    </row>
    <row r="51" spans="6:15" x14ac:dyDescent="0.15">
      <c r="F51" s="4" t="s">
        <v>220</v>
      </c>
      <c r="G51" s="4" t="s">
        <v>221</v>
      </c>
      <c r="H51" s="4"/>
      <c r="I51" s="4"/>
      <c r="J51" s="5">
        <v>48</v>
      </c>
      <c r="K51" s="6">
        <f t="shared" si="4"/>
        <v>68.571428571428569</v>
      </c>
      <c r="L51" s="6">
        <v>44</v>
      </c>
      <c r="M51" s="5">
        <f t="shared" si="1"/>
        <v>62.857142857142861</v>
      </c>
      <c r="N51" s="4">
        <v>81</v>
      </c>
      <c r="O51" s="12">
        <f t="shared" si="2"/>
        <v>78.114285714285714</v>
      </c>
    </row>
    <row r="52" spans="6:15" x14ac:dyDescent="0.15">
      <c r="F52" s="4" t="s">
        <v>222</v>
      </c>
      <c r="G52" s="4" t="s">
        <v>223</v>
      </c>
      <c r="H52" s="4"/>
      <c r="I52" s="4"/>
      <c r="J52" s="5">
        <v>40</v>
      </c>
      <c r="K52" s="6">
        <f t="shared" si="4"/>
        <v>57.142857142857146</v>
      </c>
      <c r="L52" s="6">
        <v>47</v>
      </c>
      <c r="M52" s="5">
        <f t="shared" si="1"/>
        <v>67.142857142857153</v>
      </c>
      <c r="N52" s="4">
        <v>81</v>
      </c>
      <c r="O52" s="12">
        <f t="shared" si="2"/>
        <v>76.400000000000006</v>
      </c>
    </row>
    <row r="53" spans="6:15" x14ac:dyDescent="0.15">
      <c r="F53" s="4" t="s">
        <v>224</v>
      </c>
      <c r="G53" s="4" t="s">
        <v>225</v>
      </c>
      <c r="H53" s="4"/>
      <c r="I53" s="4"/>
      <c r="J53" s="5">
        <v>61</v>
      </c>
      <c r="K53" s="6">
        <f t="shared" si="4"/>
        <v>87.142857142857153</v>
      </c>
      <c r="L53" s="6">
        <v>51</v>
      </c>
      <c r="M53" s="5">
        <f t="shared" si="1"/>
        <v>72.857142857142861</v>
      </c>
      <c r="N53" s="4">
        <v>81</v>
      </c>
      <c r="O53" s="12">
        <f t="shared" si="2"/>
        <v>87.685714285714283</v>
      </c>
    </row>
    <row r="54" spans="6:15" x14ac:dyDescent="0.15">
      <c r="F54" s="4" t="s">
        <v>226</v>
      </c>
      <c r="G54" s="4" t="s">
        <v>227</v>
      </c>
      <c r="H54" s="4"/>
      <c r="I54" s="4"/>
      <c r="J54" s="5">
        <v>55</v>
      </c>
      <c r="K54" s="6">
        <f t="shared" si="4"/>
        <v>78.571428571428569</v>
      </c>
      <c r="L54" s="6">
        <v>51</v>
      </c>
      <c r="M54" s="5">
        <f t="shared" si="1"/>
        <v>72.857142857142861</v>
      </c>
      <c r="N54" s="4">
        <v>81</v>
      </c>
      <c r="O54" s="12">
        <f t="shared" si="2"/>
        <v>85.114285714285714</v>
      </c>
    </row>
    <row r="55" spans="6:15" x14ac:dyDescent="0.15">
      <c r="F55" s="4" t="s">
        <v>228</v>
      </c>
      <c r="G55" s="4" t="s">
        <v>229</v>
      </c>
      <c r="H55" s="4"/>
      <c r="I55" s="4"/>
      <c r="J55" s="5">
        <v>48</v>
      </c>
      <c r="K55" s="6">
        <f t="shared" si="4"/>
        <v>68.571428571428569</v>
      </c>
      <c r="L55" s="6">
        <v>28</v>
      </c>
      <c r="M55" s="5">
        <f t="shared" si="1"/>
        <v>40</v>
      </c>
      <c r="N55" s="4">
        <v>81</v>
      </c>
      <c r="O55" s="12">
        <f t="shared" si="2"/>
        <v>68.971428571428561</v>
      </c>
    </row>
    <row r="56" spans="6:15" x14ac:dyDescent="0.15">
      <c r="F56" s="4" t="s">
        <v>230</v>
      </c>
      <c r="G56" s="4" t="s">
        <v>231</v>
      </c>
      <c r="H56" s="4"/>
      <c r="I56" s="4"/>
      <c r="J56" s="5">
        <v>57</v>
      </c>
      <c r="K56" s="6">
        <f t="shared" si="4"/>
        <v>81.428571428571431</v>
      </c>
      <c r="L56" s="6">
        <v>26</v>
      </c>
      <c r="M56" s="5">
        <f t="shared" si="1"/>
        <v>37.142857142857146</v>
      </c>
      <c r="N56" s="4">
        <v>81</v>
      </c>
      <c r="O56" s="12">
        <f t="shared" si="2"/>
        <v>71.685714285714283</v>
      </c>
    </row>
    <row r="57" spans="6:15" x14ac:dyDescent="0.15">
      <c r="F57" s="4" t="s">
        <v>232</v>
      </c>
      <c r="G57" s="4" t="s">
        <v>233</v>
      </c>
      <c r="H57" s="4"/>
      <c r="I57" s="4"/>
      <c r="J57" s="5">
        <v>48</v>
      </c>
      <c r="K57" s="6">
        <f t="shared" si="4"/>
        <v>68.571428571428569</v>
      </c>
      <c r="L57" s="6">
        <v>43</v>
      </c>
      <c r="M57" s="5">
        <f t="shared" si="1"/>
        <v>61.428571428571431</v>
      </c>
      <c r="N57" s="4">
        <v>81</v>
      </c>
      <c r="O57" s="12">
        <f t="shared" si="2"/>
        <v>77.542857142857144</v>
      </c>
    </row>
    <row r="58" spans="6:15" x14ac:dyDescent="0.15">
      <c r="F58" s="4" t="s">
        <v>234</v>
      </c>
      <c r="G58" s="4" t="s">
        <v>14</v>
      </c>
      <c r="H58" s="4"/>
      <c r="I58" s="4"/>
      <c r="J58" s="5">
        <v>30</v>
      </c>
      <c r="K58" s="6">
        <f t="shared" si="4"/>
        <v>42.857142857142861</v>
      </c>
      <c r="L58" s="6">
        <v>43</v>
      </c>
      <c r="M58" s="5">
        <f t="shared" si="1"/>
        <v>61.428571428571431</v>
      </c>
      <c r="N58" s="4">
        <v>81</v>
      </c>
      <c r="O58" s="12">
        <f t="shared" si="2"/>
        <v>69.828571428571422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Kelas B</vt:lpstr>
      <vt:lpstr>Kelas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etik pratiwi</cp:lastModifiedBy>
  <dcterms:created xsi:type="dcterms:W3CDTF">2024-04-16T07:19:42Z</dcterms:created>
  <dcterms:modified xsi:type="dcterms:W3CDTF">2024-07-25T10:54:08Z</dcterms:modified>
</cp:coreProperties>
</file>